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/>
  </bookViews>
  <sheets>
    <sheet name="1G  1º Semestre" sheetId="2" r:id="rId1"/>
    <sheet name="1G  2º Semestre" sheetId="3" r:id="rId2"/>
  </sheets>
  <definedNames>
    <definedName name="PArea" localSheetId="0">'1G  1º Semestre'!$A$2:$U$146</definedName>
    <definedName name="_xlnm.Print_Titles" localSheetId="0">'1G  1º Semestre'!$1:$1</definedName>
    <definedName name="_xlnm.Print_Titles" localSheetId="1">'1G  2º Semestre'!$1:$1</definedName>
  </definedNames>
  <calcPr calcId="162913"/>
</workbook>
</file>

<file path=xl/calcChain.xml><?xml version="1.0" encoding="utf-8"?>
<calcChain xmlns="http://schemas.openxmlformats.org/spreadsheetml/2006/main">
  <c r="R165" i="3" l="1"/>
  <c r="N165" i="3"/>
  <c r="J165" i="3"/>
  <c r="F165" i="3"/>
  <c r="B165" i="3"/>
  <c r="R163" i="3"/>
  <c r="N163" i="3"/>
  <c r="J163" i="3"/>
  <c r="F163" i="3"/>
  <c r="B163" i="3"/>
  <c r="R161" i="3"/>
  <c r="N161" i="3"/>
  <c r="J161" i="3"/>
  <c r="F161" i="3"/>
  <c r="B161" i="3"/>
  <c r="R159" i="3"/>
  <c r="N159" i="3"/>
  <c r="J159" i="3"/>
  <c r="F159" i="3"/>
  <c r="B159" i="3"/>
  <c r="R156" i="3"/>
  <c r="N156" i="3"/>
  <c r="J156" i="3"/>
  <c r="F156" i="3"/>
  <c r="B156" i="3"/>
  <c r="R154" i="3"/>
  <c r="N154" i="3"/>
  <c r="J154" i="3"/>
  <c r="F154" i="3"/>
  <c r="B154" i="3"/>
  <c r="R146" i="3"/>
  <c r="N146" i="3"/>
  <c r="J146" i="3"/>
  <c r="F146" i="3"/>
  <c r="B146" i="3"/>
  <c r="A146" i="3"/>
  <c r="R138" i="3"/>
  <c r="N138" i="3"/>
  <c r="J138" i="3"/>
  <c r="F138" i="3"/>
  <c r="B138" i="3"/>
  <c r="A138" i="3"/>
  <c r="R130" i="3"/>
  <c r="N130" i="3"/>
  <c r="J130" i="3"/>
  <c r="F130" i="3"/>
  <c r="B130" i="3"/>
  <c r="A130" i="3"/>
  <c r="R122" i="3"/>
  <c r="N122" i="3"/>
  <c r="J122" i="3"/>
  <c r="F122" i="3"/>
  <c r="B122" i="3"/>
  <c r="A122" i="3"/>
  <c r="R114" i="3"/>
  <c r="N114" i="3"/>
  <c r="J114" i="3"/>
  <c r="F114" i="3"/>
  <c r="B114" i="3"/>
  <c r="A114" i="3"/>
  <c r="R106" i="3"/>
  <c r="N106" i="3"/>
  <c r="J106" i="3"/>
  <c r="F106" i="3"/>
  <c r="B106" i="3"/>
  <c r="A106" i="3"/>
  <c r="R98" i="3"/>
  <c r="N98" i="3"/>
  <c r="J98" i="3"/>
  <c r="F98" i="3"/>
  <c r="B98" i="3"/>
  <c r="A98" i="3"/>
  <c r="R90" i="3"/>
  <c r="N90" i="3"/>
  <c r="J90" i="3"/>
  <c r="F90" i="3"/>
  <c r="B90" i="3"/>
  <c r="A90" i="3"/>
  <c r="R88" i="3"/>
  <c r="N88" i="3"/>
  <c r="J88" i="3"/>
  <c r="F88" i="3"/>
  <c r="B88" i="3"/>
  <c r="R80" i="3"/>
  <c r="N80" i="3"/>
  <c r="J80" i="3"/>
  <c r="F80" i="3"/>
  <c r="B80" i="3"/>
  <c r="A80" i="3"/>
  <c r="R72" i="3"/>
  <c r="N72" i="3"/>
  <c r="J72" i="3"/>
  <c r="F72" i="3"/>
  <c r="B72" i="3"/>
  <c r="A72" i="3"/>
  <c r="R64" i="3"/>
  <c r="N64" i="3"/>
  <c r="J64" i="3"/>
  <c r="F64" i="3"/>
  <c r="B64" i="3"/>
  <c r="A64" i="3"/>
  <c r="R56" i="3"/>
  <c r="N56" i="3"/>
  <c r="J56" i="3"/>
  <c r="F56" i="3"/>
  <c r="B56" i="3"/>
  <c r="A56" i="3"/>
  <c r="R48" i="3"/>
  <c r="N48" i="3"/>
  <c r="J48" i="3"/>
  <c r="F48" i="3"/>
  <c r="B48" i="3"/>
  <c r="A48" i="3"/>
  <c r="R40" i="3"/>
  <c r="N40" i="3"/>
  <c r="J40" i="3"/>
  <c r="F40" i="3"/>
  <c r="B40" i="3"/>
  <c r="A40" i="3"/>
  <c r="R32" i="3"/>
  <c r="N32" i="3"/>
  <c r="J32" i="3"/>
  <c r="F32" i="3"/>
  <c r="B32" i="3"/>
  <c r="A32" i="3"/>
  <c r="R24" i="3"/>
  <c r="N24" i="3"/>
  <c r="J24" i="3"/>
  <c r="F24" i="3"/>
  <c r="Q9" i="3"/>
  <c r="H9" i="3"/>
  <c r="Q8" i="3"/>
  <c r="H8" i="3"/>
  <c r="H7" i="3"/>
  <c r="Q6" i="3"/>
  <c r="H6" i="3"/>
  <c r="H5" i="3"/>
  <c r="R160" i="2"/>
  <c r="N160" i="2"/>
  <c r="J160" i="2"/>
  <c r="F160" i="2"/>
  <c r="B160" i="2"/>
  <c r="R158" i="2"/>
  <c r="N158" i="2"/>
  <c r="J158" i="2"/>
  <c r="F158" i="2"/>
  <c r="B158" i="2"/>
  <c r="R156" i="2"/>
  <c r="N156" i="2"/>
  <c r="J156" i="2"/>
  <c r="F156" i="2"/>
  <c r="B156" i="2"/>
  <c r="R154" i="2"/>
  <c r="N154" i="2"/>
  <c r="J154" i="2"/>
  <c r="F154" i="2"/>
  <c r="R151" i="2"/>
  <c r="N151" i="2"/>
  <c r="J151" i="2"/>
  <c r="F151" i="2"/>
  <c r="B151" i="2"/>
  <c r="R149" i="2"/>
  <c r="N149" i="2"/>
  <c r="J149" i="2"/>
  <c r="F149" i="2"/>
  <c r="B149" i="2"/>
  <c r="R147" i="2"/>
  <c r="N147" i="2"/>
  <c r="J147" i="2"/>
  <c r="F147" i="2"/>
  <c r="B147" i="2"/>
  <c r="R138" i="2"/>
  <c r="N138" i="2"/>
  <c r="J138" i="2"/>
  <c r="F138" i="2"/>
  <c r="B138" i="2"/>
  <c r="A138" i="2"/>
  <c r="R130" i="2"/>
  <c r="N130" i="2"/>
  <c r="J130" i="2"/>
  <c r="F130" i="2"/>
  <c r="B130" i="2"/>
  <c r="A130" i="2"/>
  <c r="R122" i="2"/>
  <c r="N122" i="2"/>
  <c r="J122" i="2"/>
  <c r="F122" i="2"/>
  <c r="B122" i="2"/>
  <c r="A122" i="2"/>
  <c r="R114" i="2"/>
  <c r="N114" i="2"/>
  <c r="J114" i="2"/>
  <c r="F114" i="2"/>
  <c r="B114" i="2"/>
  <c r="A114" i="2"/>
  <c r="R106" i="2"/>
  <c r="N106" i="2"/>
  <c r="J106" i="2"/>
  <c r="F106" i="2"/>
  <c r="B106" i="2"/>
  <c r="A106" i="2"/>
  <c r="R98" i="2"/>
  <c r="N98" i="2"/>
  <c r="J98" i="2"/>
  <c r="F98" i="2"/>
  <c r="B98" i="2"/>
  <c r="A98" i="2"/>
  <c r="R90" i="2"/>
  <c r="N90" i="2"/>
  <c r="J90" i="2"/>
  <c r="F90" i="2"/>
  <c r="B90" i="2"/>
  <c r="A90" i="2"/>
  <c r="R82" i="2"/>
  <c r="N82" i="2"/>
  <c r="J82" i="2"/>
  <c r="F82" i="2"/>
  <c r="B82" i="2"/>
  <c r="A82" i="2"/>
  <c r="R74" i="2"/>
  <c r="N74" i="2"/>
  <c r="J74" i="2"/>
  <c r="F74" i="2"/>
  <c r="B74" i="2"/>
  <c r="A74" i="2"/>
  <c r="R66" i="2"/>
  <c r="N66" i="2"/>
  <c r="J66" i="2"/>
  <c r="F66" i="2"/>
  <c r="B66" i="2"/>
  <c r="A66" i="2"/>
  <c r="R58" i="2"/>
  <c r="N58" i="2"/>
  <c r="J58" i="2"/>
  <c r="F58" i="2"/>
  <c r="B58" i="2"/>
  <c r="A58" i="2"/>
  <c r="R50" i="2"/>
  <c r="N50" i="2"/>
  <c r="J50" i="2"/>
  <c r="F50" i="2"/>
  <c r="B50" i="2"/>
  <c r="A50" i="2"/>
  <c r="R42" i="2"/>
  <c r="N42" i="2"/>
  <c r="J42" i="2"/>
  <c r="F42" i="2"/>
  <c r="B42" i="2"/>
  <c r="A42" i="2"/>
  <c r="R34" i="2"/>
  <c r="N34" i="2"/>
  <c r="J34" i="2"/>
  <c r="F34" i="2"/>
  <c r="B34" i="2"/>
  <c r="A34" i="2"/>
  <c r="R26" i="2"/>
  <c r="N26" i="2"/>
  <c r="J26" i="2"/>
  <c r="F26" i="2"/>
  <c r="B26" i="2"/>
  <c r="A26" i="2"/>
  <c r="R23" i="2"/>
  <c r="N23" i="2"/>
  <c r="J23" i="2"/>
  <c r="F23" i="2"/>
  <c r="Q9" i="2"/>
  <c r="H9" i="2"/>
  <c r="Q8" i="2"/>
  <c r="H8" i="2"/>
  <c r="H7" i="2"/>
  <c r="Q6" i="2"/>
  <c r="J6" i="2"/>
  <c r="H6" i="2"/>
  <c r="Q5" i="2"/>
  <c r="H5" i="2"/>
</calcChain>
</file>

<file path=xl/comments1.xml><?xml version="1.0" encoding="utf-8"?>
<comments xmlns="http://schemas.openxmlformats.org/spreadsheetml/2006/main">
  <authors>
    <author>Autor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38</t>
        </r>
      </text>
    </comment>
  </commentList>
</comments>
</file>

<file path=xl/sharedStrings.xml><?xml version="1.0" encoding="utf-8"?>
<sst xmlns="http://schemas.openxmlformats.org/spreadsheetml/2006/main" count="1283" uniqueCount="294">
  <si>
    <t>TEORÍA / PROBLEMAS / Ev/ otras 
(Aula A203)</t>
  </si>
  <si>
    <t>TUTORIA</t>
  </si>
  <si>
    <t>ASIGNATURAS / ACTIVIDADES FORMATIVAS</t>
  </si>
  <si>
    <t>Actividad formativa</t>
  </si>
  <si>
    <t>Teoría /
Problema</t>
  </si>
  <si>
    <t>PT</t>
  </si>
  <si>
    <t>Total</t>
  </si>
  <si>
    <t xml:space="preserve">Ev </t>
  </si>
  <si>
    <t>Aula</t>
  </si>
  <si>
    <t>CP (I/L/C)</t>
  </si>
  <si>
    <t>Campo</t>
  </si>
  <si>
    <t>Tu</t>
  </si>
  <si>
    <t>Total h/alumno</t>
  </si>
  <si>
    <t>20+2Ev</t>
  </si>
  <si>
    <t>Fundamentos de Matématicas</t>
  </si>
  <si>
    <t>Identificación de los grupos en el horario</t>
  </si>
  <si>
    <t>actividad</t>
  </si>
  <si>
    <t>grupo en matrícula</t>
  </si>
  <si>
    <t>grupo en horario</t>
  </si>
  <si>
    <t>DÍA DE LA SEMANA (de Lunes a Viernes)</t>
  </si>
  <si>
    <t>tutoría</t>
  </si>
  <si>
    <t>Tutoría 01.0i (i=1,4)</t>
  </si>
  <si>
    <t>Toda la clase</t>
  </si>
  <si>
    <t>aula</t>
  </si>
  <si>
    <t>Pr. Aula 01.0.0i (i=1,4)</t>
  </si>
  <si>
    <t>laboratorio</t>
  </si>
  <si>
    <t>Pr. Laboratorio 01.0i (i=1,4)</t>
  </si>
  <si>
    <t xml:space="preserve">Laboratorio </t>
  </si>
  <si>
    <t>Pr. Laboratorio 01.0i (i=1,2)</t>
  </si>
  <si>
    <t>Pr. Laboratorio 01.0i (i=3,4)</t>
  </si>
  <si>
    <t>Pr. Laboratorio 01.0i (i=5,6)</t>
  </si>
  <si>
    <t>Pr. Laboratorio 01.0i (i=7,8)</t>
  </si>
  <si>
    <t>Lunes</t>
  </si>
  <si>
    <t>Martes</t>
  </si>
  <si>
    <t>Miércoles</t>
  </si>
  <si>
    <t>Jueves</t>
  </si>
  <si>
    <t>Viernes</t>
  </si>
  <si>
    <t>12:30-13:00</t>
  </si>
  <si>
    <t>SEMANA</t>
  </si>
  <si>
    <t xml:space="preserve"> </t>
  </si>
  <si>
    <t xml:space="preserve">   </t>
  </si>
  <si>
    <t>NAVIDAD</t>
  </si>
  <si>
    <t>Fin de la Convocatoria Ordinaria</t>
  </si>
  <si>
    <t>Notas:</t>
  </si>
  <si>
    <t xml:space="preserve">Biología General </t>
  </si>
  <si>
    <t xml:space="preserve">Ampliación de Física </t>
  </si>
  <si>
    <t>Fundamentos de Geología II</t>
  </si>
  <si>
    <t>Ampliación de Matemáticas</t>
  </si>
  <si>
    <t>Química General</t>
  </si>
  <si>
    <t>Martes de Carnaval</t>
  </si>
  <si>
    <t>SEMANA SANTA</t>
  </si>
  <si>
    <t>Fin de la Convocatoria Extraordinaria</t>
  </si>
  <si>
    <t>Jornadas de Acogida (empiezan a las 10:00. Consultar el programa en la web de la Facultad, en el apartado futuros estudiantes y en las noticias)</t>
  </si>
  <si>
    <t>Día del Pino (festivo en Gran Canaria)</t>
  </si>
  <si>
    <t>Día de la Hispanidad</t>
  </si>
  <si>
    <t>Día de Todos los Santos</t>
  </si>
  <si>
    <t>Día de la Constitución Española</t>
  </si>
  <si>
    <t>Día de la Inmaculada Concepción</t>
  </si>
  <si>
    <t>CHARLA DECANATO (A-203)</t>
  </si>
  <si>
    <t>Fundamentos de Biología (A-203)</t>
  </si>
  <si>
    <t>Fundamentos de Física (A-203)</t>
  </si>
  <si>
    <t>Fundamentos de Matemáticas (A-203)</t>
  </si>
  <si>
    <t>Fundamentos de Geología I (A-203)</t>
  </si>
  <si>
    <t xml:space="preserve">Fundamentos de Química (A-203) </t>
  </si>
  <si>
    <t>Fundamentos de Química (A-203)</t>
  </si>
  <si>
    <t>Biología General (A-203)</t>
  </si>
  <si>
    <t>Ampliación de Física (A-203)</t>
  </si>
  <si>
    <t>Fundamentos de Geología II (A-203)</t>
  </si>
  <si>
    <t>Ampliación de Matemáticas (A-203)</t>
  </si>
  <si>
    <t>Fundamentos de Matemáticas
EVALUACIÓN
(A-203; A-202; A-102)</t>
  </si>
  <si>
    <t>Fundamentos de Química
EVALUACIÓN
(A-203; A-202; A-102)</t>
  </si>
  <si>
    <t>Fundamentos de Biología 
EVALUACIÓN
12:00 a 14:00
(A-203; A-202; A-102)</t>
  </si>
  <si>
    <t>Fundamentos de Física
EVALUACIÓN
(A-203; A-202; A-102)</t>
  </si>
  <si>
    <t>Química General (A-203)</t>
  </si>
  <si>
    <t>F. Geología I
AUTOEV
(A-203)</t>
  </si>
  <si>
    <t>Fiesta del Trabajo</t>
  </si>
  <si>
    <t>Biología General
PRESENTACIÓN DE TRABAJOS
(A-203; A-202)</t>
  </si>
  <si>
    <t>F. Geología II
AUTOEV 
(A-203)</t>
  </si>
  <si>
    <t>Día de Canarias</t>
  </si>
  <si>
    <t>San Juan</t>
  </si>
  <si>
    <t>Fundamentos de Biología</t>
  </si>
  <si>
    <t>Fundamentos de Física</t>
  </si>
  <si>
    <t>Fundamentos de Geología I</t>
  </si>
  <si>
    <t>Fundamentos de Química</t>
  </si>
  <si>
    <t>Ordinaria</t>
  </si>
  <si>
    <t>Extraordinara</t>
  </si>
  <si>
    <t>Química General
EVALUACIÓN
De 10:30 a 12:00 h
(A-203; A-202; A-201)</t>
  </si>
  <si>
    <t>CHARLA DECANATO (A-203)
De 11:00 a 13:00 h</t>
  </si>
  <si>
    <t>Firma de actas de la Convocatoria Ordinaria: 14 de junio de 2024</t>
  </si>
  <si>
    <t>Inicio de la Convocatoria Ordinaria</t>
  </si>
  <si>
    <r>
      <t>1</t>
    </r>
    <r>
      <rPr>
        <b/>
        <vertAlign val="superscript"/>
        <sz val="26"/>
        <color theme="4" tint="-0.249977111117893"/>
        <rFont val="Calibri"/>
        <family val="2"/>
        <scheme val="minor"/>
      </rPr>
      <t>er</t>
    </r>
    <r>
      <rPr>
        <b/>
        <sz val="26"/>
        <color theme="4" tint="-0.249977111117893"/>
        <rFont val="Calibri"/>
        <family val="2"/>
        <scheme val="minor"/>
      </rPr>
      <t xml:space="preserve"> CURSO - GRADO EN CIENCIAS DEL MAR 
1</t>
    </r>
    <r>
      <rPr>
        <b/>
        <vertAlign val="superscript"/>
        <sz val="26"/>
        <color theme="4" tint="-0.249977111117893"/>
        <rFont val="Calibri"/>
        <family val="2"/>
        <scheme val="minor"/>
      </rPr>
      <t>er</t>
    </r>
    <r>
      <rPr>
        <b/>
        <sz val="26"/>
        <color theme="4" tint="-0.249977111117893"/>
        <rFont val="Calibri"/>
        <family val="2"/>
        <scheme val="minor"/>
      </rPr>
      <t xml:space="preserve"> Semestre
Curso 2023-2024</t>
    </r>
  </si>
  <si>
    <r>
      <t>1</t>
    </r>
    <r>
      <rPr>
        <b/>
        <vertAlign val="superscript"/>
        <sz val="26"/>
        <color theme="4" tint="-0.249977111117893"/>
        <rFont val="Calibri"/>
        <family val="2"/>
        <scheme val="minor"/>
      </rPr>
      <t>er</t>
    </r>
    <r>
      <rPr>
        <b/>
        <sz val="26"/>
        <color theme="4" tint="-0.249977111117893"/>
        <rFont val="Calibri"/>
        <family val="2"/>
        <scheme val="minor"/>
      </rPr>
      <t xml:space="preserve"> CURSO - GRADO EN CIENCIAS DEL MAR 
2º Semestre
Curso 2023-2024</t>
    </r>
  </si>
  <si>
    <t>GRUPO 1</t>
  </si>
  <si>
    <t>GRUPO 2</t>
  </si>
  <si>
    <t>GRUPO 3</t>
  </si>
  <si>
    <t>GRUPO 4</t>
  </si>
  <si>
    <t>F. Química
AULA 
GRUPO 1
(A-203)</t>
  </si>
  <si>
    <t>F. Química
AULA 
GRUPO 2
(A-203)</t>
  </si>
  <si>
    <t>F. Química
AULA 
GRUPO 3
(A-203)</t>
  </si>
  <si>
    <t>F. Química
AULA 
GRUPO 4
(A-203)</t>
  </si>
  <si>
    <t>F. Matemáticas
AULA
GRUPO 3
(A-203)</t>
  </si>
  <si>
    <t>F. Matemáticas
AULA
GRUPO 4
(A-203)</t>
  </si>
  <si>
    <t>F. Matemáticas
AULA
GRUPO 2
(A-203)</t>
  </si>
  <si>
    <t>F. Matemáticas
AULA
GRUPO 1
(A-203)</t>
  </si>
  <si>
    <t>Grupo 1 y 2</t>
  </si>
  <si>
    <t>Grupo 3 y 4</t>
  </si>
  <si>
    <t>Grupo 5 y 6</t>
  </si>
  <si>
    <t>Grupo 7 y 8</t>
  </si>
  <si>
    <t>Gran GRUPO</t>
  </si>
  <si>
    <t>4 u 8 GRUPOs</t>
  </si>
  <si>
    <t>Prácticas (4-8 GRUPOs)</t>
  </si>
  <si>
    <t>GRUPOs aula</t>
  </si>
  <si>
    <t>GRUPOs Lab</t>
  </si>
  <si>
    <t>GRUPOs Tut</t>
  </si>
  <si>
    <t>F. Física
AULA
GRUPO 4
(A-202)</t>
  </si>
  <si>
    <t>F. Física
AULA
GRUPO 1
(A-202)</t>
  </si>
  <si>
    <t>F. Física
AULA
GRUPO 3
(A-202)</t>
  </si>
  <si>
    <t>F. Física
AULA
GRUPO 2
(A-202)</t>
  </si>
  <si>
    <t>F. Química
AULA 
GRUPO 1
(A-202)</t>
  </si>
  <si>
    <t>F. Biología
TUT
GRUPO 4
(Au.INF1)</t>
  </si>
  <si>
    <t>F. Biología
TUT
GRUPO 1
(Au.INF1)</t>
  </si>
  <si>
    <t>F. Química
AULA 
GRUPO 4
(A-202)</t>
  </si>
  <si>
    <t>F. Química
AULA 
GRUPO 2
(A-202)</t>
  </si>
  <si>
    <t>F. Biología
TUT
GRUPO 3
(Au.INF1)</t>
  </si>
  <si>
    <t>F. Biología
TUT
GRUPO 2
(Au.INF1)</t>
  </si>
  <si>
    <t>F. Química
AULA 
GRUPO 3
(A-202)</t>
  </si>
  <si>
    <t>F. Biología
AULA
GRUPO 1
(Au.INF1)</t>
  </si>
  <si>
    <t>F. Biología
AULA
GRUPO 4
(Au.INF1)</t>
  </si>
  <si>
    <t>F. Biología
AULA
GRUPO 2
(Au.INF1)</t>
  </si>
  <si>
    <t>F. Biología
AULA
GRUPO 3
(Au.INF1)</t>
  </si>
  <si>
    <t>Nº grupos asignatura</t>
  </si>
  <si>
    <r>
      <t xml:space="preserve">F. Biología
LAB
</t>
    </r>
    <r>
      <rPr>
        <b/>
        <sz val="14"/>
        <color theme="1"/>
        <rFont val="Arial Narrow"/>
        <family val="2"/>
      </rPr>
      <t>Grupo 7 y 8</t>
    </r>
    <r>
      <rPr>
        <sz val="14"/>
        <color theme="1"/>
        <rFont val="Arial Narrow"/>
        <family val="2"/>
      </rPr>
      <t xml:space="preserve">
(A-202)</t>
    </r>
  </si>
  <si>
    <r>
      <t xml:space="preserve">F. Biología
LAB
</t>
    </r>
    <r>
      <rPr>
        <b/>
        <sz val="14"/>
        <color theme="1"/>
        <rFont val="Arial Narrow"/>
        <family val="2"/>
      </rPr>
      <t>Grupo 5 y 6</t>
    </r>
    <r>
      <rPr>
        <sz val="14"/>
        <color theme="1"/>
        <rFont val="Arial Narrow"/>
        <family val="2"/>
      </rPr>
      <t xml:space="preserve">
(A-202)</t>
    </r>
  </si>
  <si>
    <r>
      <t xml:space="preserve">F. Biología
LAB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(B1)</t>
    </r>
  </si>
  <si>
    <r>
      <t xml:space="preserve">F. Biología
LAB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(B1)</t>
    </r>
  </si>
  <si>
    <r>
      <t xml:space="preserve">F. Biología
LAB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(A-202)</t>
    </r>
  </si>
  <si>
    <r>
      <t xml:space="preserve">F. Biología
LAB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(A-202)</t>
    </r>
  </si>
  <si>
    <r>
      <t xml:space="preserve">F. Biología
LAB
</t>
    </r>
    <r>
      <rPr>
        <b/>
        <sz val="14"/>
        <color theme="1"/>
        <rFont val="Arial Narrow"/>
        <family val="2"/>
      </rPr>
      <t>Grupo 5 y 6</t>
    </r>
    <r>
      <rPr>
        <sz val="14"/>
        <color theme="1"/>
        <rFont val="Arial Narrow"/>
        <family val="2"/>
      </rPr>
      <t xml:space="preserve">
(B1)</t>
    </r>
  </si>
  <si>
    <r>
      <t xml:space="preserve">F. Biología
LAB
</t>
    </r>
    <r>
      <rPr>
        <b/>
        <sz val="14"/>
        <color theme="1"/>
        <rFont val="Arial Narrow"/>
        <family val="2"/>
      </rPr>
      <t>Grupo 7 y 8</t>
    </r>
    <r>
      <rPr>
        <sz val="14"/>
        <color theme="1"/>
        <rFont val="Arial Narrow"/>
        <family val="2"/>
      </rPr>
      <t xml:space="preserve">
(B1)</t>
    </r>
  </si>
  <si>
    <r>
      <t xml:space="preserve">F. Biología
LAB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(B1) / (A-107)</t>
    </r>
  </si>
  <si>
    <r>
      <t xml:space="preserve">F. Biología
LAB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(B1) / (A-107)</t>
    </r>
  </si>
  <si>
    <r>
      <t xml:space="preserve">F. Biología
LAB
</t>
    </r>
    <r>
      <rPr>
        <b/>
        <sz val="14"/>
        <color theme="1"/>
        <rFont val="Arial Narrow"/>
        <family val="2"/>
      </rPr>
      <t>Grupo 5 y 6</t>
    </r>
    <r>
      <rPr>
        <sz val="14"/>
        <color theme="1"/>
        <rFont val="Arial Narrow"/>
        <family val="2"/>
      </rPr>
      <t xml:space="preserve">
(B1) / (A-107)</t>
    </r>
  </si>
  <si>
    <r>
      <t xml:space="preserve">F. Biología
LAB
</t>
    </r>
    <r>
      <rPr>
        <b/>
        <sz val="14"/>
        <color theme="1"/>
        <rFont val="Arial Narrow"/>
        <family val="2"/>
      </rPr>
      <t>Grupo 7 y 8</t>
    </r>
    <r>
      <rPr>
        <sz val="14"/>
        <color theme="1"/>
        <rFont val="Arial Narrow"/>
        <family val="2"/>
      </rPr>
      <t xml:space="preserve">
(B1) / (A-107)</t>
    </r>
  </si>
  <si>
    <r>
      <t xml:space="preserve">F. Física
LAB
</t>
    </r>
    <r>
      <rPr>
        <b/>
        <sz val="14"/>
        <color theme="1"/>
        <rFont val="Arial Narrow"/>
        <family val="2"/>
      </rPr>
      <t>Grupo 5 y 6</t>
    </r>
    <r>
      <rPr>
        <sz val="14"/>
        <color theme="1"/>
        <rFont val="Arial Narrow"/>
        <family val="2"/>
      </rPr>
      <t xml:space="preserve">
(F2)</t>
    </r>
  </si>
  <si>
    <r>
      <t xml:space="preserve">F. Física
LAB
</t>
    </r>
    <r>
      <rPr>
        <b/>
        <sz val="14"/>
        <color theme="1"/>
        <rFont val="Arial Narrow"/>
        <family val="2"/>
      </rPr>
      <t>Grupo 7 y 8</t>
    </r>
    <r>
      <rPr>
        <sz val="14"/>
        <color theme="1"/>
        <rFont val="Arial Narrow"/>
        <family val="2"/>
      </rPr>
      <t xml:space="preserve">
(F2)</t>
    </r>
  </si>
  <si>
    <r>
      <t xml:space="preserve">F. Física
LAB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(F2)</t>
    </r>
  </si>
  <si>
    <r>
      <t xml:space="preserve">F. Física
LAB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(F2)</t>
    </r>
  </si>
  <si>
    <r>
      <t xml:space="preserve">Química G.
LAB 
</t>
    </r>
    <r>
      <rPr>
        <b/>
        <sz val="14"/>
        <rFont val="Arial Narrow"/>
        <family val="2"/>
      </rPr>
      <t>Grupo 1</t>
    </r>
    <r>
      <rPr>
        <sz val="14"/>
        <rFont val="Arial Narrow"/>
        <family val="2"/>
      </rPr>
      <t xml:space="preserve"> (Q2)
</t>
    </r>
    <r>
      <rPr>
        <b/>
        <sz val="14"/>
        <rFont val="Arial Narrow"/>
        <family val="2"/>
      </rPr>
      <t>Grupo 2</t>
    </r>
    <r>
      <rPr>
        <sz val="14"/>
        <rFont val="Arial Narrow"/>
        <family val="2"/>
      </rPr>
      <t xml:space="preserve"> (Q3)</t>
    </r>
  </si>
  <si>
    <r>
      <t xml:space="preserve">Química G.
LAB 
</t>
    </r>
    <r>
      <rPr>
        <b/>
        <sz val="14"/>
        <rFont val="Arial Narrow"/>
        <family val="2"/>
      </rPr>
      <t>Grupo 5</t>
    </r>
    <r>
      <rPr>
        <sz val="14"/>
        <rFont val="Arial Narrow"/>
        <family val="2"/>
      </rPr>
      <t xml:space="preserve"> (Q2)
</t>
    </r>
    <r>
      <rPr>
        <b/>
        <sz val="14"/>
        <rFont val="Arial Narrow"/>
        <family val="2"/>
      </rPr>
      <t>Grupo 6</t>
    </r>
    <r>
      <rPr>
        <sz val="14"/>
        <rFont val="Arial Narrow"/>
        <family val="2"/>
      </rPr>
      <t xml:space="preserve"> (Q3)</t>
    </r>
  </si>
  <si>
    <r>
      <t xml:space="preserve">Química G.
LAB 
</t>
    </r>
    <r>
      <rPr>
        <b/>
        <sz val="14"/>
        <rFont val="Arial Narrow"/>
        <family val="2"/>
      </rPr>
      <t>Grupo 7</t>
    </r>
    <r>
      <rPr>
        <sz val="14"/>
        <rFont val="Arial Narrow"/>
        <family val="2"/>
      </rPr>
      <t xml:space="preserve"> (Q2)
</t>
    </r>
    <r>
      <rPr>
        <b/>
        <sz val="14"/>
        <rFont val="Arial Narrow"/>
        <family val="2"/>
      </rPr>
      <t>Grupo 8</t>
    </r>
    <r>
      <rPr>
        <sz val="14"/>
        <rFont val="Arial Narrow"/>
        <family val="2"/>
      </rPr>
      <t xml:space="preserve"> (Q3)</t>
    </r>
  </si>
  <si>
    <t>A. Física
AULA
GRUPO 4
(A-202)</t>
  </si>
  <si>
    <t>A. Física
AULA
GRUPO 1
(A-202)</t>
  </si>
  <si>
    <t>Química G.
AULA
GRUPO 4
(A-203)</t>
  </si>
  <si>
    <t>Química G.
AULA
GRUPO 2
(A-203)</t>
  </si>
  <si>
    <t>A. Física
AULA
GRUPO 3
(A-202)</t>
  </si>
  <si>
    <t>A. Física
AULA
GRUPO 2
(A-202)</t>
  </si>
  <si>
    <t>Química G.
AULA
GRUPO 3
(A-203)</t>
  </si>
  <si>
    <t>Química G.
AULA
GRUPO 1
(A-203)</t>
  </si>
  <si>
    <t>Biología General
SALIDA DE CAMPO
(según horario de mareas)
GRUPO 1 y 2
Comienzo a las 08:00 h</t>
  </si>
  <si>
    <t>Biología General
SALIDA DE CAMPO
(según horario de mareas)
GRUPO 3 y 4
Comienzo a las 08:00 h</t>
  </si>
  <si>
    <t>Biología G.
AULA
GRUPO 2
(A-203)</t>
  </si>
  <si>
    <t>Biología G.
AULA
GRUPO 4
(A-203)</t>
  </si>
  <si>
    <t>Biología G.
AULA
GRUPO 1
(A-203)</t>
  </si>
  <si>
    <t>Biología G.
AULA
GRUPO 3
(A-203)</t>
  </si>
  <si>
    <t>A. Matemát.
AULA
GRUPO 4
(A-203)</t>
  </si>
  <si>
    <t>A. Matemát.
AULA
GRUPO 2
(A-203)</t>
  </si>
  <si>
    <t>A. Matemát.
AULA
GRUPO 3
(A-203)</t>
  </si>
  <si>
    <t>A. Matemát.
AULA
GRUPO 1
(A-203)</t>
  </si>
  <si>
    <t>Biología G.
AULA
GRUPO 3
(A-102)</t>
  </si>
  <si>
    <t>Biología G.
AULA
GRUPO 1
(A-102)</t>
  </si>
  <si>
    <t>A. Física
AULA
GRUPO 2
(A-203)</t>
  </si>
  <si>
    <t>A. Física
AULA
GRUPO 4
(A-203)</t>
  </si>
  <si>
    <t>Biología G.
AULA
GRUPO 4
(A-102)</t>
  </si>
  <si>
    <t>A. Física
AULA
GRUPO 1
(A-203)</t>
  </si>
  <si>
    <t>Biología G.
AULA
GRUPO 2
(A-102)</t>
  </si>
  <si>
    <t>A. Física
AULA
GRUPO 3
(A-203)</t>
  </si>
  <si>
    <t>A. Física
AULA
GRUPO 2
(A-102)</t>
  </si>
  <si>
    <t>A. Física
AULA
GRUPO 4
(A-102)</t>
  </si>
  <si>
    <t>A. Física
AULA
GRUPO 1
(A-102)</t>
  </si>
  <si>
    <t>A. Física
AULA
GRUPO 3
(A-102)</t>
  </si>
  <si>
    <t>Biología G.
TUT
GRUPO 2
(A-203)</t>
  </si>
  <si>
    <t>Biología G.
TUT
GRUPO 4
(A-203)</t>
  </si>
  <si>
    <t>Biología G.
TUT
GRUPO 3
(A-203)</t>
  </si>
  <si>
    <t>Biología G.
TUT
GRUPO 1
(A-203)</t>
  </si>
  <si>
    <t>A. Física
AULA
GRUPO 4
(A-201)</t>
  </si>
  <si>
    <t>A. Matemát.
AULA
GRUPO 4
(A-203)
11:10 - 13:00</t>
  </si>
  <si>
    <t>A. Matemát.
AULA
GRUPO 3
(A-203)
13:10 - 15:00</t>
  </si>
  <si>
    <t>Biología G.
TUT
GRUPO 1
(A-102)</t>
  </si>
  <si>
    <t>Biología G.
TUT
GRUPO 4
(A-204)</t>
  </si>
  <si>
    <t>Biología G.
TUT
GRUPO 2
(A-102)</t>
  </si>
  <si>
    <t>Biología G.
TUT
GRUPO 3
(A-204)</t>
  </si>
  <si>
    <t>Química G.
AULA
GRUPO 4
(A-204)</t>
  </si>
  <si>
    <t>A. Matemát.
AULA
GRUPO 1
(A-202)</t>
  </si>
  <si>
    <t>Química G.
AULA
GRUPO 3
(A-204)</t>
  </si>
  <si>
    <t>Biología G.
AULA
GRUPO 3
(A-202)</t>
  </si>
  <si>
    <t>Biología G.
AULA
GRUPO 1
(A-202)</t>
  </si>
  <si>
    <t>Química G.
TUT
GRUPO 4
(A-204)</t>
  </si>
  <si>
    <t>Química G.
TUT
GRUPO 2
(A-203)</t>
  </si>
  <si>
    <t>Biología G.
AULA
GRUPO 4
(A-202)</t>
  </si>
  <si>
    <t>Biología G.
AULA
GRUPO 2
(A-202)</t>
  </si>
  <si>
    <t>Química G.
TUT
GRUPO 3
(A-204)</t>
  </si>
  <si>
    <t>Química G.
TUT
GRUPO 1
(A-203)</t>
  </si>
  <si>
    <t>Relación entre la asignación de los grupos en matrícula y en horario</t>
  </si>
  <si>
    <r>
      <t xml:space="preserve">Química G.
LAB 
</t>
    </r>
    <r>
      <rPr>
        <b/>
        <sz val="14"/>
        <rFont val="Arial Narrow"/>
        <family val="2"/>
      </rPr>
      <t>Grupo 3</t>
    </r>
    <r>
      <rPr>
        <sz val="14"/>
        <rFont val="Arial Narrow"/>
        <family val="2"/>
      </rPr>
      <t xml:space="preserve"> (Q2)
</t>
    </r>
    <r>
      <rPr>
        <b/>
        <sz val="14"/>
        <rFont val="Arial Narrow"/>
        <family val="2"/>
      </rPr>
      <t>Grupo 4</t>
    </r>
    <r>
      <rPr>
        <sz val="14"/>
        <rFont val="Arial Narrow"/>
        <family val="2"/>
      </rPr>
      <t xml:space="preserve"> (Q3)</t>
    </r>
  </si>
  <si>
    <r>
      <t xml:space="preserve">A. Física 
LAB
</t>
    </r>
    <r>
      <rPr>
        <b/>
        <sz val="14"/>
        <rFont val="Arial Narrow"/>
        <family val="2"/>
      </rPr>
      <t>Grupo 1 y 2</t>
    </r>
    <r>
      <rPr>
        <sz val="14"/>
        <rFont val="Arial Narrow"/>
        <family val="2"/>
      </rPr>
      <t xml:space="preserve">
(F2) / (F3)</t>
    </r>
  </si>
  <si>
    <r>
      <t xml:space="preserve">A. Física 
LAB
</t>
    </r>
    <r>
      <rPr>
        <b/>
        <sz val="14"/>
        <rFont val="Arial Narrow"/>
        <family val="2"/>
      </rPr>
      <t>Grupo 3 y 4</t>
    </r>
    <r>
      <rPr>
        <sz val="14"/>
        <rFont val="Arial Narrow"/>
        <family val="2"/>
      </rPr>
      <t xml:space="preserve">
(F2) / (F3)</t>
    </r>
  </si>
  <si>
    <r>
      <t xml:space="preserve">Biología G.
LAB  
</t>
    </r>
    <r>
      <rPr>
        <b/>
        <sz val="14"/>
        <rFont val="Arial Narrow"/>
        <family val="2"/>
      </rPr>
      <t>Grupo 5 y 6</t>
    </r>
    <r>
      <rPr>
        <sz val="14"/>
        <rFont val="Arial Narrow"/>
        <family val="2"/>
      </rPr>
      <t xml:space="preserve">
(B1)</t>
    </r>
  </si>
  <si>
    <r>
      <t xml:space="preserve">Biología G.
LAB  
</t>
    </r>
    <r>
      <rPr>
        <b/>
        <sz val="14"/>
        <rFont val="Arial Narrow"/>
        <family val="2"/>
      </rPr>
      <t>Grupo 7 y 8</t>
    </r>
    <r>
      <rPr>
        <sz val="14"/>
        <rFont val="Arial Narrow"/>
        <family val="2"/>
      </rPr>
      <t xml:space="preserve">
(B1)</t>
    </r>
  </si>
  <si>
    <r>
      <t xml:space="preserve">Biología G.
LAB  
</t>
    </r>
    <r>
      <rPr>
        <b/>
        <sz val="14"/>
        <rFont val="Arial Narrow"/>
        <family val="2"/>
      </rPr>
      <t>Grupo 1 y 2</t>
    </r>
    <r>
      <rPr>
        <sz val="14"/>
        <rFont val="Arial Narrow"/>
        <family val="2"/>
      </rPr>
      <t xml:space="preserve">
(B1)</t>
    </r>
  </si>
  <si>
    <r>
      <t xml:space="preserve">Biología G.
LAB  
</t>
    </r>
    <r>
      <rPr>
        <b/>
        <sz val="14"/>
        <rFont val="Arial Narrow"/>
        <family val="2"/>
      </rPr>
      <t>Grupo 3 y 4</t>
    </r>
    <r>
      <rPr>
        <sz val="14"/>
        <rFont val="Arial Narrow"/>
        <family val="2"/>
      </rPr>
      <t xml:space="preserve">
(B1)</t>
    </r>
  </si>
  <si>
    <t>Ampliación de Física
EVALUACIÓN
De 8:30 a 10:00 h
(A-203; A-202; A-201)</t>
  </si>
  <si>
    <r>
      <t xml:space="preserve">A. Física 
LAB
</t>
    </r>
    <r>
      <rPr>
        <b/>
        <sz val="14"/>
        <rFont val="Arial Narrow"/>
        <family val="2"/>
      </rPr>
      <t>Grupo 5 y 6</t>
    </r>
    <r>
      <rPr>
        <sz val="14"/>
        <rFont val="Arial Narrow"/>
        <family val="2"/>
      </rPr>
      <t xml:space="preserve">
(F2) / (F3)</t>
    </r>
  </si>
  <si>
    <r>
      <t xml:space="preserve">A. Física 
LAB
</t>
    </r>
    <r>
      <rPr>
        <b/>
        <sz val="14"/>
        <rFont val="Arial Narrow"/>
        <family val="2"/>
      </rPr>
      <t>Grupo 7 y 8</t>
    </r>
    <r>
      <rPr>
        <sz val="14"/>
        <rFont val="Arial Narrow"/>
        <family val="2"/>
      </rPr>
      <t xml:space="preserve">
(F2) / (F3)</t>
    </r>
  </si>
  <si>
    <r>
      <t xml:space="preserve">Biología G.
LAB  
</t>
    </r>
    <r>
      <rPr>
        <b/>
        <sz val="14"/>
        <rFont val="Arial Narrow"/>
        <family val="2"/>
      </rPr>
      <t>Grupo 5 y 6</t>
    </r>
    <r>
      <rPr>
        <sz val="14"/>
        <rFont val="Arial Narrow"/>
        <family val="2"/>
      </rPr>
      <t xml:space="preserve">
(Au.INF1)</t>
    </r>
  </si>
  <si>
    <r>
      <t xml:space="preserve">Biología G.
LAB  
</t>
    </r>
    <r>
      <rPr>
        <b/>
        <sz val="14"/>
        <rFont val="Arial Narrow"/>
        <family val="2"/>
      </rPr>
      <t>Grupo 7 y 8</t>
    </r>
    <r>
      <rPr>
        <sz val="14"/>
        <rFont val="Arial Narrow"/>
        <family val="2"/>
      </rPr>
      <t xml:space="preserve">
(Au.INF1)</t>
    </r>
  </si>
  <si>
    <r>
      <t xml:space="preserve">Biología G.
LAB  
</t>
    </r>
    <r>
      <rPr>
        <b/>
        <sz val="14"/>
        <rFont val="Arial Narrow"/>
        <family val="2"/>
      </rPr>
      <t>Grupo 1 y 2</t>
    </r>
    <r>
      <rPr>
        <sz val="14"/>
        <rFont val="Arial Narrow"/>
        <family val="2"/>
      </rPr>
      <t xml:space="preserve">
(Au.INF1)</t>
    </r>
  </si>
  <si>
    <r>
      <t xml:space="preserve">Biología G.
LAB  
</t>
    </r>
    <r>
      <rPr>
        <b/>
        <sz val="14"/>
        <rFont val="Arial Narrow"/>
        <family val="2"/>
      </rPr>
      <t>Grupo 3 y 4</t>
    </r>
    <r>
      <rPr>
        <sz val="14"/>
        <rFont val="Arial Narrow"/>
        <family val="2"/>
      </rPr>
      <t xml:space="preserve">
(Au.INF1)</t>
    </r>
  </si>
  <si>
    <t>Química G.
EVALUACIÓN
De 9:30 a 11:00 h
(A-203; A-202; A-201)</t>
  </si>
  <si>
    <r>
      <t xml:space="preserve">A. Física
LAB
</t>
    </r>
    <r>
      <rPr>
        <b/>
        <sz val="14"/>
        <rFont val="Arial Narrow"/>
        <family val="2"/>
      </rPr>
      <t>Grupo 5 y 6</t>
    </r>
    <r>
      <rPr>
        <sz val="14"/>
        <rFont val="Arial Narrow"/>
        <family val="2"/>
      </rPr>
      <t xml:space="preserve">
(F2) / (F3)</t>
    </r>
  </si>
  <si>
    <r>
      <t xml:space="preserve">A. Física
LAB
</t>
    </r>
    <r>
      <rPr>
        <b/>
        <sz val="14"/>
        <rFont val="Arial Narrow"/>
        <family val="2"/>
      </rPr>
      <t>Grupo 7 y 8</t>
    </r>
    <r>
      <rPr>
        <sz val="14"/>
        <rFont val="Arial Narrow"/>
        <family val="2"/>
      </rPr>
      <t xml:space="preserve">
(F2) / (F3)</t>
    </r>
  </si>
  <si>
    <r>
      <t xml:space="preserve">Biología G.
LAB  
</t>
    </r>
    <r>
      <rPr>
        <b/>
        <sz val="14"/>
        <rFont val="Arial Narrow"/>
        <family val="2"/>
      </rPr>
      <t>Grupo 5 y 6</t>
    </r>
    <r>
      <rPr>
        <sz val="14"/>
        <rFont val="Arial Narrow"/>
        <family val="2"/>
      </rPr>
      <t xml:space="preserve">
(Au.INF1)
11:10 - 13:00</t>
    </r>
  </si>
  <si>
    <r>
      <t xml:space="preserve">Biología G.
LAB  
</t>
    </r>
    <r>
      <rPr>
        <b/>
        <sz val="14"/>
        <rFont val="Arial Narrow"/>
        <family val="2"/>
      </rPr>
      <t>Grupo 7 y 8</t>
    </r>
    <r>
      <rPr>
        <sz val="14"/>
        <rFont val="Arial Narrow"/>
        <family val="2"/>
      </rPr>
      <t xml:space="preserve">
(Au.INF1)
13:10 - 15:00</t>
    </r>
  </si>
  <si>
    <r>
      <t xml:space="preserve">A. Física 
LAB
</t>
    </r>
    <r>
      <rPr>
        <b/>
        <sz val="14"/>
        <rFont val="Arial Narrow"/>
        <family val="2"/>
      </rPr>
      <t>Grupo 1 y 2</t>
    </r>
    <r>
      <rPr>
        <sz val="14"/>
        <rFont val="Arial Narrow"/>
        <family val="2"/>
      </rPr>
      <t xml:space="preserve">
(F2) / (F3) </t>
    </r>
  </si>
  <si>
    <r>
      <t xml:space="preserve">A. Física 
LAB
</t>
    </r>
    <r>
      <rPr>
        <b/>
        <sz val="14"/>
        <rFont val="Arial Narrow"/>
        <family val="2"/>
      </rPr>
      <t>Grupo 3 y 4</t>
    </r>
    <r>
      <rPr>
        <sz val="14"/>
        <rFont val="Arial Narrow"/>
        <family val="2"/>
      </rPr>
      <t xml:space="preserve">
(F2) / (F3) </t>
    </r>
  </si>
  <si>
    <r>
      <t xml:space="preserve">A. Física 
LAB
</t>
    </r>
    <r>
      <rPr>
        <b/>
        <sz val="14"/>
        <rFont val="Arial Narrow"/>
        <family val="2"/>
      </rPr>
      <t>Grupo 5 y 6</t>
    </r>
    <r>
      <rPr>
        <sz val="14"/>
        <rFont val="Arial Narrow"/>
        <family val="2"/>
      </rPr>
      <t xml:space="preserve">
(F2) / (F3) </t>
    </r>
  </si>
  <si>
    <r>
      <t xml:space="preserve">A. Física 
LAB
</t>
    </r>
    <r>
      <rPr>
        <b/>
        <sz val="14"/>
        <rFont val="Arial Narrow"/>
        <family val="2"/>
      </rPr>
      <t>Grupo 7 y 8</t>
    </r>
    <r>
      <rPr>
        <sz val="14"/>
        <rFont val="Arial Narrow"/>
        <family val="2"/>
      </rPr>
      <t xml:space="preserve">
(F2) / (F3) </t>
    </r>
  </si>
  <si>
    <t>GRUPO (1 a 4)</t>
  </si>
  <si>
    <t>Firma de actas: 2 de febrero de 2024</t>
  </si>
  <si>
    <t>Firma de actas: 17 de julio de 2024</t>
  </si>
  <si>
    <t>Firma de actas de la Convocatoria Extraordinaria: 17 de julio de 2024</t>
  </si>
  <si>
    <t xml:space="preserve">Fundamentos de Geología I </t>
  </si>
  <si>
    <t>Fundamentos de Matemáticas</t>
  </si>
  <si>
    <t>Biología General</t>
  </si>
  <si>
    <t>Ampliación de Física</t>
  </si>
  <si>
    <r>
      <t xml:space="preserve">Inicio de la Convocatoria Extraordinaria 
(primer y segundo semestre)
</t>
    </r>
    <r>
      <rPr>
        <sz val="16"/>
        <rFont val="Arial Narrow"/>
        <family val="2"/>
      </rPr>
      <t>Fundamentos de Geología I</t>
    </r>
  </si>
  <si>
    <t>Nomenclatura de grupos para actividades grupales en asignaturas con
4 grupos (en el horario nº de GRUPO en MAYÚSCULAS)</t>
  </si>
  <si>
    <r>
      <t xml:space="preserve">Nomenclatura de grupos para actividades grupales en asignaturas con
8 grupos (en el horario nº de </t>
    </r>
    <r>
      <rPr>
        <b/>
        <sz val="12"/>
        <color theme="1"/>
        <rFont val="Calibri"/>
        <family val="2"/>
        <scheme val="minor"/>
      </rPr>
      <t>grupo</t>
    </r>
    <r>
      <rPr>
        <sz val="12"/>
        <color theme="1"/>
        <rFont val="Calibri"/>
        <family val="2"/>
        <scheme val="minor"/>
      </rPr>
      <t xml:space="preserve"> en minúsculas y negrita)</t>
    </r>
  </si>
  <si>
    <r>
      <t xml:space="preserve">Nomenclatura de grupos para actividades grupales en asignaturas con
8 grupos (en el horario nº de </t>
    </r>
    <r>
      <rPr>
        <b/>
        <sz val="14"/>
        <color theme="1"/>
        <rFont val="Calibri"/>
        <family val="2"/>
        <scheme val="minor"/>
      </rPr>
      <t>grupo</t>
    </r>
    <r>
      <rPr>
        <sz val="14"/>
        <color theme="1"/>
        <rFont val="Calibri"/>
        <family val="2"/>
        <scheme val="minor"/>
      </rPr>
      <t xml:space="preserve"> en minúsculas y negrita)</t>
    </r>
  </si>
  <si>
    <r>
      <t xml:space="preserve">Nomenclatura de grupos para actividades grupales en asignaturas con
8 grupos (en el horario nº de </t>
    </r>
    <r>
      <rPr>
        <b/>
        <sz val="14"/>
        <rFont val="Calibri"/>
        <family val="2"/>
        <scheme val="minor"/>
      </rPr>
      <t>grupo</t>
    </r>
    <r>
      <rPr>
        <sz val="14"/>
        <rFont val="Calibri"/>
        <family val="2"/>
        <scheme val="minor"/>
      </rPr>
      <t xml:space="preserve"> en minúsculas y negrita)</t>
    </r>
  </si>
  <si>
    <t>Ampliación de Matemáticas
EVALUACIÓN
(A-203)</t>
  </si>
  <si>
    <r>
      <t xml:space="preserve">F. Química
SEM 
</t>
    </r>
    <r>
      <rPr>
        <b/>
        <sz val="13"/>
        <color theme="1"/>
        <rFont val="Arial Narrow"/>
        <family val="2"/>
      </rPr>
      <t>Grupo 1</t>
    </r>
    <r>
      <rPr>
        <sz val="13"/>
        <color theme="1"/>
        <rFont val="Arial Narrow"/>
        <family val="2"/>
      </rPr>
      <t xml:space="preserve"> (A-202)
</t>
    </r>
    <r>
      <rPr>
        <b/>
        <sz val="13"/>
        <color theme="1"/>
        <rFont val="Arial Narrow"/>
        <family val="2"/>
      </rPr>
      <t>Grupo 2</t>
    </r>
    <r>
      <rPr>
        <sz val="13"/>
        <color theme="1"/>
        <rFont val="Arial Narrow"/>
        <family val="2"/>
      </rPr>
      <t xml:space="preserve"> (A-102)</t>
    </r>
  </si>
  <si>
    <r>
      <t xml:space="preserve">F. Química
SEM
</t>
    </r>
    <r>
      <rPr>
        <b/>
        <sz val="13"/>
        <color theme="1"/>
        <rFont val="Arial Narrow"/>
        <family val="2"/>
      </rPr>
      <t>Grupo 3</t>
    </r>
    <r>
      <rPr>
        <sz val="13"/>
        <color theme="1"/>
        <rFont val="Arial Narrow"/>
        <family val="2"/>
      </rPr>
      <t xml:space="preserve"> (A-202)
</t>
    </r>
    <r>
      <rPr>
        <b/>
        <sz val="13"/>
        <color theme="1"/>
        <rFont val="Arial Narrow"/>
        <family val="2"/>
      </rPr>
      <t>Grupo 4</t>
    </r>
    <r>
      <rPr>
        <sz val="13"/>
        <color theme="1"/>
        <rFont val="Arial Narrow"/>
        <family val="2"/>
      </rPr>
      <t xml:space="preserve"> (A-102)</t>
    </r>
  </si>
  <si>
    <r>
      <t xml:space="preserve">F. Química
SEM
</t>
    </r>
    <r>
      <rPr>
        <b/>
        <sz val="13"/>
        <color theme="1"/>
        <rFont val="Arial Narrow"/>
        <family val="2"/>
      </rPr>
      <t>Grupo 5</t>
    </r>
    <r>
      <rPr>
        <sz val="13"/>
        <color theme="1"/>
        <rFont val="Arial Narrow"/>
        <family val="2"/>
      </rPr>
      <t xml:space="preserve"> (A-202)
</t>
    </r>
    <r>
      <rPr>
        <b/>
        <sz val="13"/>
        <color theme="1"/>
        <rFont val="Arial Narrow"/>
        <family val="2"/>
      </rPr>
      <t>Grupo 6</t>
    </r>
    <r>
      <rPr>
        <sz val="13"/>
        <color theme="1"/>
        <rFont val="Arial Narrow"/>
        <family val="2"/>
      </rPr>
      <t xml:space="preserve"> (A-102)</t>
    </r>
  </si>
  <si>
    <r>
      <t xml:space="preserve">F. Química
SEM
</t>
    </r>
    <r>
      <rPr>
        <b/>
        <sz val="13"/>
        <color theme="1"/>
        <rFont val="Arial Narrow"/>
        <family val="2"/>
      </rPr>
      <t>Grupo 7</t>
    </r>
    <r>
      <rPr>
        <sz val="13"/>
        <color theme="1"/>
        <rFont val="Arial Narrow"/>
        <family val="2"/>
      </rPr>
      <t xml:space="preserve"> (A-202)
</t>
    </r>
    <r>
      <rPr>
        <b/>
        <sz val="13"/>
        <color theme="1"/>
        <rFont val="Arial Narrow"/>
        <family val="2"/>
      </rPr>
      <t>Grupo 8</t>
    </r>
    <r>
      <rPr>
        <sz val="13"/>
        <color theme="1"/>
        <rFont val="Arial Narrow"/>
        <family val="2"/>
      </rPr>
      <t xml:space="preserve"> (A-102)</t>
    </r>
  </si>
  <si>
    <r>
      <t xml:space="preserve">F. Química
SEM
</t>
    </r>
    <r>
      <rPr>
        <b/>
        <sz val="13"/>
        <color theme="1"/>
        <rFont val="Arial Narrow"/>
        <family val="2"/>
      </rPr>
      <t>Grupo 1</t>
    </r>
    <r>
      <rPr>
        <sz val="13"/>
        <color theme="1"/>
        <rFont val="Arial Narrow"/>
        <family val="2"/>
      </rPr>
      <t xml:space="preserve"> (A-202)
</t>
    </r>
    <r>
      <rPr>
        <b/>
        <sz val="13"/>
        <color theme="1"/>
        <rFont val="Arial Narrow"/>
        <family val="2"/>
      </rPr>
      <t>Grupo 2</t>
    </r>
    <r>
      <rPr>
        <sz val="13"/>
        <color theme="1"/>
        <rFont val="Arial Narrow"/>
        <family val="2"/>
      </rPr>
      <t xml:space="preserve"> (A-102)</t>
    </r>
  </si>
  <si>
    <r>
      <t xml:space="preserve">F. Química
SEM 
</t>
    </r>
    <r>
      <rPr>
        <b/>
        <sz val="13"/>
        <color theme="1"/>
        <rFont val="Arial Narrow"/>
        <family val="2"/>
      </rPr>
      <t>Grupo 3</t>
    </r>
    <r>
      <rPr>
        <sz val="13"/>
        <color theme="1"/>
        <rFont val="Arial Narrow"/>
        <family val="2"/>
      </rPr>
      <t xml:space="preserve"> (A-202)
</t>
    </r>
    <r>
      <rPr>
        <b/>
        <sz val="13"/>
        <color theme="1"/>
        <rFont val="Arial Narrow"/>
        <family val="2"/>
      </rPr>
      <t>Grupo 4</t>
    </r>
    <r>
      <rPr>
        <sz val="13"/>
        <color theme="1"/>
        <rFont val="Arial Narrow"/>
        <family val="2"/>
      </rPr>
      <t xml:space="preserve"> (A-102)</t>
    </r>
  </si>
  <si>
    <r>
      <t xml:space="preserve">F. Química
SEM 
</t>
    </r>
    <r>
      <rPr>
        <b/>
        <sz val="13"/>
        <color theme="1"/>
        <rFont val="Arial Narrow"/>
        <family val="2"/>
      </rPr>
      <t>Grupo 5</t>
    </r>
    <r>
      <rPr>
        <sz val="13"/>
        <color theme="1"/>
        <rFont val="Arial Narrow"/>
        <family val="2"/>
      </rPr>
      <t xml:space="preserve"> (A-202)
</t>
    </r>
    <r>
      <rPr>
        <b/>
        <sz val="13"/>
        <color theme="1"/>
        <rFont val="Arial Narrow"/>
        <family val="2"/>
      </rPr>
      <t>Grupo 6</t>
    </r>
    <r>
      <rPr>
        <sz val="13"/>
        <color theme="1"/>
        <rFont val="Arial Narrow"/>
        <family val="2"/>
      </rPr>
      <t xml:space="preserve"> (A-102)</t>
    </r>
  </si>
  <si>
    <r>
      <t xml:space="preserve">F. Química
SEM 
</t>
    </r>
    <r>
      <rPr>
        <b/>
        <sz val="13"/>
        <color theme="1"/>
        <rFont val="Arial Narrow"/>
        <family val="2"/>
      </rPr>
      <t>Grupo 7</t>
    </r>
    <r>
      <rPr>
        <sz val="13"/>
        <color theme="1"/>
        <rFont val="Arial Narrow"/>
        <family val="2"/>
      </rPr>
      <t xml:space="preserve"> (A-202)
</t>
    </r>
    <r>
      <rPr>
        <b/>
        <sz val="13"/>
        <color theme="1"/>
        <rFont val="Arial Narrow"/>
        <family val="2"/>
      </rPr>
      <t>Grupo 8</t>
    </r>
    <r>
      <rPr>
        <sz val="13"/>
        <color theme="1"/>
        <rFont val="Arial Narrow"/>
        <family val="2"/>
      </rPr>
      <t xml:space="preserve"> (A-102)</t>
    </r>
  </si>
  <si>
    <r>
      <t xml:space="preserve">F. Química
LAB
</t>
    </r>
    <r>
      <rPr>
        <b/>
        <sz val="14"/>
        <color theme="1"/>
        <rFont val="Arial Narrow"/>
        <family val="2"/>
      </rPr>
      <t>Grupo 1</t>
    </r>
    <r>
      <rPr>
        <sz val="14"/>
        <color theme="1"/>
        <rFont val="Arial Narrow"/>
        <family val="2"/>
      </rPr>
      <t xml:space="preserve">
(Q2)</t>
    </r>
  </si>
  <si>
    <r>
      <t xml:space="preserve">F. Química
LAB
</t>
    </r>
    <r>
      <rPr>
        <b/>
        <sz val="14"/>
        <color theme="1"/>
        <rFont val="Arial Narrow"/>
        <family val="2"/>
      </rPr>
      <t>Grupo 3</t>
    </r>
    <r>
      <rPr>
        <sz val="14"/>
        <color theme="1"/>
        <rFont val="Arial Narrow"/>
        <family val="2"/>
      </rPr>
      <t xml:space="preserve">
(Q2)</t>
    </r>
  </si>
  <si>
    <r>
      <t xml:space="preserve">F. Química
LAB
</t>
    </r>
    <r>
      <rPr>
        <b/>
        <sz val="14"/>
        <color theme="1"/>
        <rFont val="Arial Narrow"/>
        <family val="2"/>
      </rPr>
      <t>Grupo 5</t>
    </r>
    <r>
      <rPr>
        <sz val="14"/>
        <color theme="1"/>
        <rFont val="Arial Narrow"/>
        <family val="2"/>
      </rPr>
      <t xml:space="preserve">
(Q2)</t>
    </r>
  </si>
  <si>
    <r>
      <t xml:space="preserve">F. Química
LAB
</t>
    </r>
    <r>
      <rPr>
        <b/>
        <sz val="14"/>
        <color theme="1"/>
        <rFont val="Arial Narrow"/>
        <family val="2"/>
      </rPr>
      <t>Grupo 7</t>
    </r>
    <r>
      <rPr>
        <sz val="14"/>
        <color theme="1"/>
        <rFont val="Arial Narrow"/>
        <family val="2"/>
      </rPr>
      <t xml:space="preserve">
(Q2)</t>
    </r>
  </si>
  <si>
    <r>
      <t xml:space="preserve">F. Química
LAB
</t>
    </r>
    <r>
      <rPr>
        <b/>
        <sz val="14"/>
        <color theme="1"/>
        <rFont val="Arial Narrow"/>
        <family val="2"/>
      </rPr>
      <t>Grupo 2</t>
    </r>
    <r>
      <rPr>
        <sz val="14"/>
        <color theme="1"/>
        <rFont val="Arial Narrow"/>
        <family val="2"/>
      </rPr>
      <t xml:space="preserve">
(Q2)</t>
    </r>
  </si>
  <si>
    <r>
      <t xml:space="preserve">F. Química
LAB
</t>
    </r>
    <r>
      <rPr>
        <b/>
        <sz val="14"/>
        <color theme="1"/>
        <rFont val="Arial Narrow"/>
        <family val="2"/>
      </rPr>
      <t>Grupo 4</t>
    </r>
    <r>
      <rPr>
        <sz val="14"/>
        <color theme="1"/>
        <rFont val="Arial Narrow"/>
        <family val="2"/>
      </rPr>
      <t xml:space="preserve">
(Q2)</t>
    </r>
  </si>
  <si>
    <r>
      <t xml:space="preserve">F. Química
LAB
</t>
    </r>
    <r>
      <rPr>
        <b/>
        <sz val="14"/>
        <color theme="1"/>
        <rFont val="Arial Narrow"/>
        <family val="2"/>
      </rPr>
      <t>Grupo 6</t>
    </r>
    <r>
      <rPr>
        <sz val="14"/>
        <color theme="1"/>
        <rFont val="Arial Narrow"/>
        <family val="2"/>
      </rPr>
      <t xml:space="preserve">
(Q2)</t>
    </r>
  </si>
  <si>
    <r>
      <t xml:space="preserve">F. Química
LAB
</t>
    </r>
    <r>
      <rPr>
        <b/>
        <sz val="14"/>
        <color theme="1"/>
        <rFont val="Arial Narrow"/>
        <family val="2"/>
      </rPr>
      <t>Grupo 8</t>
    </r>
    <r>
      <rPr>
        <sz val="14"/>
        <color theme="1"/>
        <rFont val="Arial Narrow"/>
        <family val="2"/>
      </rPr>
      <t xml:space="preserve">
(Q2)</t>
    </r>
  </si>
  <si>
    <r>
      <t xml:space="preserve">Inicio de la Convocatoria Ordinaria
</t>
    </r>
    <r>
      <rPr>
        <sz val="16"/>
        <rFont val="Arial Narrow"/>
        <family val="2"/>
      </rPr>
      <t>Ampliación de Física</t>
    </r>
  </si>
  <si>
    <t xml:space="preserve">Fin de la Convocatoria Ordinaria
</t>
  </si>
  <si>
    <r>
      <t xml:space="preserve">F. Geología I
LAB
</t>
    </r>
    <r>
      <rPr>
        <b/>
        <sz val="14"/>
        <color theme="1"/>
        <rFont val="Arial Narrow"/>
        <family val="2"/>
      </rPr>
      <t>Grupo 1 y 2</t>
    </r>
    <r>
      <rPr>
        <sz val="14"/>
        <color theme="1"/>
        <rFont val="Arial Narrow"/>
        <family val="2"/>
      </rPr>
      <t xml:space="preserve">
(B2)</t>
    </r>
  </si>
  <si>
    <r>
      <t xml:space="preserve">F. Geología I
LAB
</t>
    </r>
    <r>
      <rPr>
        <b/>
        <sz val="14"/>
        <color theme="1"/>
        <rFont val="Arial Narrow"/>
        <family val="2"/>
      </rPr>
      <t>Grupo 5 y 6</t>
    </r>
    <r>
      <rPr>
        <sz val="14"/>
        <color theme="1"/>
        <rFont val="Arial Narrow"/>
        <family val="2"/>
      </rPr>
      <t xml:space="preserve">
(B2)</t>
    </r>
  </si>
  <si>
    <r>
      <t xml:space="preserve">F. Geología I
LAB
</t>
    </r>
    <r>
      <rPr>
        <b/>
        <sz val="14"/>
        <color theme="1"/>
        <rFont val="Arial Narrow"/>
        <family val="2"/>
      </rPr>
      <t>Grupo 7 y 8</t>
    </r>
    <r>
      <rPr>
        <sz val="14"/>
        <color theme="1"/>
        <rFont val="Arial Narrow"/>
        <family val="2"/>
      </rPr>
      <t xml:space="preserve">
(B2)</t>
    </r>
  </si>
  <si>
    <r>
      <t xml:space="preserve">F. Geología I
LAB
</t>
    </r>
    <r>
      <rPr>
        <b/>
        <sz val="14"/>
        <color theme="1"/>
        <rFont val="Arial Narrow"/>
        <family val="2"/>
      </rPr>
      <t>Grupo 3 y 4</t>
    </r>
    <r>
      <rPr>
        <sz val="14"/>
        <color theme="1"/>
        <rFont val="Arial Narrow"/>
        <family val="2"/>
      </rPr>
      <t xml:space="preserve">
(B2)</t>
    </r>
  </si>
  <si>
    <r>
      <t xml:space="preserve">F. Geología II
LAB
</t>
    </r>
    <r>
      <rPr>
        <b/>
        <sz val="14"/>
        <rFont val="Arial Narrow"/>
        <family val="2"/>
      </rPr>
      <t>Grupo 5 y 6</t>
    </r>
    <r>
      <rPr>
        <sz val="14"/>
        <rFont val="Arial Narrow"/>
        <family val="2"/>
      </rPr>
      <t xml:space="preserve">
(B2)</t>
    </r>
  </si>
  <si>
    <r>
      <t xml:space="preserve">F. Geología II
LAB
</t>
    </r>
    <r>
      <rPr>
        <b/>
        <sz val="14"/>
        <rFont val="Arial Narrow"/>
        <family val="2"/>
      </rPr>
      <t>Grupo 7 y 8</t>
    </r>
    <r>
      <rPr>
        <sz val="14"/>
        <rFont val="Arial Narrow"/>
        <family val="2"/>
      </rPr>
      <t xml:space="preserve">
(B2)</t>
    </r>
  </si>
  <si>
    <r>
      <t xml:space="preserve">F. Geología II
LAB
</t>
    </r>
    <r>
      <rPr>
        <b/>
        <sz val="14"/>
        <rFont val="Arial Narrow"/>
        <family val="2"/>
      </rPr>
      <t>Grupo 1 y 2</t>
    </r>
    <r>
      <rPr>
        <sz val="14"/>
        <rFont val="Arial Narrow"/>
        <family val="2"/>
      </rPr>
      <t xml:space="preserve">
(B2)</t>
    </r>
  </si>
  <si>
    <r>
      <t xml:space="preserve">F. Geología II
LAB
</t>
    </r>
    <r>
      <rPr>
        <b/>
        <sz val="14"/>
        <rFont val="Arial Narrow"/>
        <family val="2"/>
      </rPr>
      <t>Grupo 3 y 4</t>
    </r>
    <r>
      <rPr>
        <sz val="14"/>
        <rFont val="Arial Narrow"/>
        <family val="2"/>
      </rPr>
      <t xml:space="preserve">
(B2)</t>
    </r>
  </si>
  <si>
    <r>
      <t xml:space="preserve">F. Geología II
LAB
</t>
    </r>
    <r>
      <rPr>
        <b/>
        <sz val="14"/>
        <color theme="1"/>
        <rFont val="Arial Narrow"/>
        <family val="2"/>
      </rPr>
      <t>Grupo 5 y 6</t>
    </r>
    <r>
      <rPr>
        <sz val="14"/>
        <color theme="1"/>
        <rFont val="Arial Narrow"/>
        <family val="2"/>
      </rPr>
      <t xml:space="preserve">
(Au.MICROS.)</t>
    </r>
  </si>
  <si>
    <r>
      <t xml:space="preserve">F. Geología II
LAB
</t>
    </r>
    <r>
      <rPr>
        <b/>
        <sz val="14"/>
        <rFont val="Arial Narrow"/>
        <family val="2"/>
      </rPr>
      <t>Grupo 7 y 8</t>
    </r>
    <r>
      <rPr>
        <sz val="14"/>
        <rFont val="Arial Narrow"/>
        <family val="2"/>
      </rPr>
      <t xml:space="preserve">
(Au.MICROS.)</t>
    </r>
  </si>
  <si>
    <r>
      <t xml:space="preserve">F. Geología II
LAB
</t>
    </r>
    <r>
      <rPr>
        <b/>
        <sz val="14"/>
        <rFont val="Arial Narrow"/>
        <family val="2"/>
      </rPr>
      <t>Grupo 1 y 2</t>
    </r>
    <r>
      <rPr>
        <sz val="14"/>
        <rFont val="Arial Narrow"/>
        <family val="2"/>
      </rPr>
      <t xml:space="preserve">
(Au.MICROS.)</t>
    </r>
  </si>
  <si>
    <r>
      <t xml:space="preserve">F. Geología II
LAB
</t>
    </r>
    <r>
      <rPr>
        <b/>
        <sz val="14"/>
        <rFont val="Arial Narrow"/>
        <family val="2"/>
      </rPr>
      <t>Grupo 3 y 4</t>
    </r>
    <r>
      <rPr>
        <sz val="14"/>
        <rFont val="Arial Narrow"/>
        <family val="2"/>
      </rPr>
      <t xml:space="preserve">
(Au.MICROS.)</t>
    </r>
  </si>
  <si>
    <t>(Horas / Grupos)
8 / 4</t>
  </si>
  <si>
    <t>(Horas / Grupos)
4 / 4</t>
  </si>
  <si>
    <t>Fundamentos de Geología II 
SALIDA DE CAMPO
De 9:00 a 17:00 h
GRUPOS 1 y 2</t>
  </si>
  <si>
    <t>Fundamentos de Geología II 
SALIDA DE CAMPO
De 9:00 a 17:00 h
GRUPOS 3 y 4</t>
  </si>
  <si>
    <t>Fundamentos de Geología I 
SALIDA DE CAMPO
09:00 h a 17:00 h 
GRUPOS 1 y 2</t>
  </si>
  <si>
    <t>Fundamentos de Geología I 
SALIDA DE CAMPO
De 9:00 a 17:00 h 
GRUPOS 3 y 4</t>
  </si>
  <si>
    <r>
      <t xml:space="preserve">F. Geología II
LAB (EvC)
</t>
    </r>
    <r>
      <rPr>
        <b/>
        <sz val="14"/>
        <rFont val="Arial Narrow"/>
        <family val="2"/>
      </rPr>
      <t>Grupo 5 y 6</t>
    </r>
    <r>
      <rPr>
        <sz val="14"/>
        <rFont val="Arial Narrow"/>
        <family val="2"/>
      </rPr>
      <t xml:space="preserve">
(B2)</t>
    </r>
  </si>
  <si>
    <r>
      <t xml:space="preserve">F. Geología II
LAB (EvC)
De 12:30 a 14:30
</t>
    </r>
    <r>
      <rPr>
        <b/>
        <sz val="12"/>
        <rFont val="Arial Narrow"/>
        <family val="2"/>
      </rPr>
      <t>Grupo 7 y 8</t>
    </r>
    <r>
      <rPr>
        <sz val="12"/>
        <rFont val="Arial Narrow"/>
        <family val="2"/>
      </rPr>
      <t xml:space="preserve">
(B2)</t>
    </r>
  </si>
  <si>
    <r>
      <t xml:space="preserve">F. Geología II
LAB (EvC)
</t>
    </r>
    <r>
      <rPr>
        <b/>
        <sz val="14"/>
        <rFont val="Arial Narrow"/>
        <family val="2"/>
      </rPr>
      <t>Grupo 1 y 2</t>
    </r>
    <r>
      <rPr>
        <sz val="14"/>
        <rFont val="Arial Narrow"/>
        <family val="2"/>
      </rPr>
      <t xml:space="preserve">
(B2)</t>
    </r>
  </si>
  <si>
    <r>
      <t xml:space="preserve">F. Geología II
LAB (EvC)
De 12:30 a 14:30
</t>
    </r>
    <r>
      <rPr>
        <b/>
        <sz val="12"/>
        <rFont val="Arial Narrow"/>
        <family val="2"/>
      </rPr>
      <t>Grupo 3 y 4</t>
    </r>
    <r>
      <rPr>
        <sz val="12"/>
        <rFont val="Arial Narrow"/>
        <family val="2"/>
      </rPr>
      <t xml:space="preserve">
(B2)</t>
    </r>
  </si>
  <si>
    <r>
      <t xml:space="preserve">F. Geología I
LAB (EvC)
De 12:30 a 14:30
</t>
    </r>
    <r>
      <rPr>
        <b/>
        <sz val="12"/>
        <color theme="1"/>
        <rFont val="Arial Narrow"/>
        <family val="2"/>
      </rPr>
      <t>Grupo 7 y 8</t>
    </r>
    <r>
      <rPr>
        <sz val="12"/>
        <color theme="1"/>
        <rFont val="Arial Narrow"/>
        <family val="2"/>
      </rPr>
      <t xml:space="preserve">
(B2)</t>
    </r>
  </si>
  <si>
    <r>
      <t xml:space="preserve">F. Geología I
LAB (EvC)
De 12:30 a 14:30
</t>
    </r>
    <r>
      <rPr>
        <b/>
        <sz val="12"/>
        <color theme="1"/>
        <rFont val="Arial Narrow"/>
        <family val="2"/>
      </rPr>
      <t>Grupo 1 y 2</t>
    </r>
    <r>
      <rPr>
        <sz val="12"/>
        <color theme="1"/>
        <rFont val="Arial Narrow"/>
        <family val="2"/>
      </rPr>
      <t xml:space="preserve">
(B2)</t>
    </r>
  </si>
  <si>
    <t>Fundamentos de Matemáticas
EVALUACIÓN
(A-203; A-204; A-102)</t>
  </si>
  <si>
    <r>
      <t xml:space="preserve">A. Física
LAB
</t>
    </r>
    <r>
      <rPr>
        <b/>
        <sz val="14"/>
        <rFont val="Arial Narrow"/>
        <family val="2"/>
      </rPr>
      <t>Grupo 3 y 4</t>
    </r>
    <r>
      <rPr>
        <sz val="14"/>
        <rFont val="Arial Narrow"/>
        <family val="2"/>
      </rPr>
      <t xml:space="preserve">
(F2) / (F3)</t>
    </r>
  </si>
  <si>
    <r>
      <t xml:space="preserve">A. Física
LAB
</t>
    </r>
    <r>
      <rPr>
        <b/>
        <sz val="14"/>
        <rFont val="Arial Narrow"/>
        <family val="2"/>
      </rPr>
      <t>Grupo 1 y 2</t>
    </r>
    <r>
      <rPr>
        <sz val="14"/>
        <rFont val="Arial Narrow"/>
        <family val="2"/>
      </rPr>
      <t xml:space="preserve">
(F2) / (F3)</t>
    </r>
  </si>
  <si>
    <t>08:30-09:25</t>
  </si>
  <si>
    <t>09:30-10:25</t>
  </si>
  <si>
    <t>10:30-11:25</t>
  </si>
  <si>
    <t>11:30-12:25</t>
  </si>
  <si>
    <t>13:00-13:55</t>
  </si>
  <si>
    <t>14:00-14:55</t>
  </si>
  <si>
    <t>Apertura del Curso Académico 2023-2024
(no lectivo)</t>
  </si>
  <si>
    <r>
      <t xml:space="preserve">HORARIO SEMANAL -1º GRADO EN CIENCIAS DEL MAR- SEMESTRE 1-CURSO 2023-2024
Aprobado en Comisión de Asesoramiento Docente el </t>
    </r>
    <r>
      <rPr>
        <b/>
        <sz val="14"/>
        <rFont val="Arial Narrow"/>
        <family val="2"/>
      </rPr>
      <t>29 de marzo de 2023 y en la Junta de Facultad celebrada el 25 de julio de 2023</t>
    </r>
  </si>
  <si>
    <t>HORARIO SEMANAL -1º GRADO EN CIENCIAS DEL MAR- SEMESTRE 2-CURSO 2023-2024
Aprobado en Comisión de Asesoramiento Docente el 29 de marzo de 2023 y en la Junta de Facultad celebrada el 25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</si>
</sst>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ddd"/>
  </numFmts>
  <fonts count="5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2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8"/>
      <color theme="1"/>
      <name val="Arial Narrow"/>
      <family val="2"/>
    </font>
    <font>
      <b/>
      <sz val="14"/>
      <color theme="1"/>
      <name val="Arial Nova"/>
    </font>
    <font>
      <b/>
      <sz val="14"/>
      <color theme="1"/>
      <name val="Arial"/>
      <family val="2"/>
    </font>
    <font>
      <b/>
      <sz val="22"/>
      <color theme="1"/>
      <name val="Arial Narrow"/>
      <family val="2"/>
    </font>
    <font>
      <sz val="16"/>
      <name val="Arial Narrow"/>
      <family val="2"/>
    </font>
    <font>
      <sz val="14"/>
      <name val="Arial Narrow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Arial Narrow"/>
      <family val="2"/>
    </font>
    <font>
      <sz val="10"/>
      <name val="Arial Narrow"/>
      <family val="2"/>
    </font>
    <font>
      <sz val="9"/>
      <name val="Calibri"/>
      <family val="2"/>
      <scheme val="minor"/>
    </font>
    <font>
      <b/>
      <sz val="16"/>
      <name val="Arial Narrow"/>
      <family val="2"/>
    </font>
    <font>
      <b/>
      <sz val="24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1"/>
      <name val="Arial Narrow"/>
      <family val="2"/>
    </font>
    <font>
      <b/>
      <sz val="14"/>
      <name val="Arial Narrow"/>
      <family val="2"/>
    </font>
    <font>
      <sz val="13"/>
      <color theme="1"/>
      <name val="Arial Narrow"/>
      <family val="2"/>
    </font>
    <font>
      <b/>
      <sz val="18"/>
      <color theme="1"/>
      <name val="Arial Narrow"/>
      <family val="2"/>
    </font>
    <font>
      <b/>
      <sz val="26"/>
      <color theme="4" tint="-0.249977111117893"/>
      <name val="Calibri"/>
      <family val="2"/>
      <scheme val="minor"/>
    </font>
    <font>
      <b/>
      <vertAlign val="superscript"/>
      <sz val="26"/>
      <color theme="4" tint="-0.249977111117893"/>
      <name val="Calibri"/>
      <family val="2"/>
      <scheme val="minor"/>
    </font>
    <font>
      <b/>
      <sz val="13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CCFFFF"/>
        <bgColor theme="0"/>
      </patternFill>
    </fill>
    <fill>
      <patternFill patternType="solid">
        <fgColor rgb="FFC6EFCE"/>
        <bgColor theme="0"/>
      </patternFill>
    </fill>
    <fill>
      <patternFill patternType="solid">
        <fgColor rgb="FFC1EF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CEC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11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</cellStyleXfs>
  <cellXfs count="1105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1" fillId="0" borderId="0" xfId="0" applyFont="1"/>
    <xf numFmtId="164" fontId="9" fillId="0" borderId="0" xfId="0" applyNumberFormat="1" applyFont="1" applyAlignment="1">
      <alignment vertical="center"/>
    </xf>
    <xf numFmtId="20" fontId="9" fillId="0" borderId="0" xfId="0" applyNumberFormat="1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0" fontId="15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/>
    <xf numFmtId="0" fontId="13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0" fillId="15" borderId="3" xfId="0" applyFill="1" applyBorder="1" applyAlignment="1">
      <alignment horizontal="center" wrapText="1"/>
    </xf>
    <xf numFmtId="0" fontId="11" fillId="15" borderId="3" xfId="0" applyFont="1" applyFill="1" applyBorder="1" applyAlignment="1">
      <alignment vertical="center"/>
    </xf>
    <xf numFmtId="0" fontId="9" fillId="0" borderId="3" xfId="0" applyFont="1" applyBorder="1" applyAlignment="1">
      <alignment horizontal="left"/>
    </xf>
    <xf numFmtId="0" fontId="6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0" borderId="0" xfId="0" applyFont="1"/>
    <xf numFmtId="20" fontId="9" fillId="0" borderId="3" xfId="0" applyNumberFormat="1" applyFont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27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0" fontId="30" fillId="15" borderId="3" xfId="0" applyFont="1" applyFill="1" applyBorder="1" applyAlignment="1">
      <alignment vertical="center"/>
    </xf>
    <xf numFmtId="0" fontId="27" fillId="15" borderId="3" xfId="0" applyFont="1" applyFill="1" applyBorder="1" applyAlignment="1">
      <alignment horizontal="center" wrapText="1"/>
    </xf>
    <xf numFmtId="164" fontId="26" fillId="0" borderId="0" xfId="0" applyNumberFormat="1" applyFont="1" applyAlignment="1">
      <alignment vertical="center"/>
    </xf>
    <xf numFmtId="0" fontId="26" fillId="0" borderId="0" xfId="0" applyFont="1"/>
    <xf numFmtId="20" fontId="26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0" borderId="0" xfId="0" applyFont="1"/>
    <xf numFmtId="0" fontId="32" fillId="0" borderId="0" xfId="0" applyFont="1" applyAlignment="1">
      <alignment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wrapText="1"/>
    </xf>
    <xf numFmtId="0" fontId="17" fillId="0" borderId="44" xfId="0" applyFont="1" applyBorder="1"/>
    <xf numFmtId="20" fontId="17" fillId="0" borderId="41" xfId="0" applyNumberFormat="1" applyFont="1" applyBorder="1" applyAlignment="1">
      <alignment horizontal="center" vertical="center"/>
    </xf>
    <xf numFmtId="20" fontId="17" fillId="0" borderId="24" xfId="0" applyNumberFormat="1" applyFont="1" applyBorder="1" applyAlignment="1">
      <alignment horizontal="center" vertical="center"/>
    </xf>
    <xf numFmtId="20" fontId="17" fillId="0" borderId="25" xfId="0" applyNumberFormat="1" applyFont="1" applyBorder="1" applyAlignment="1">
      <alignment horizontal="center" vertical="center"/>
    </xf>
    <xf numFmtId="0" fontId="17" fillId="0" borderId="41" xfId="0" applyFont="1" applyBorder="1"/>
    <xf numFmtId="0" fontId="17" fillId="0" borderId="24" xfId="0" applyFont="1" applyBorder="1"/>
    <xf numFmtId="0" fontId="17" fillId="0" borderId="25" xfId="0" applyFont="1" applyBorder="1"/>
    <xf numFmtId="0" fontId="32" fillId="0" borderId="10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 wrapText="1"/>
    </xf>
    <xf numFmtId="0" fontId="13" fillId="23" borderId="3" xfId="0" applyFont="1" applyFill="1" applyBorder="1" applyAlignment="1">
      <alignment horizontal="center" vertical="center" wrapText="1"/>
    </xf>
    <xf numFmtId="0" fontId="17" fillId="23" borderId="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20" fontId="9" fillId="0" borderId="12" xfId="0" applyNumberFormat="1" applyFont="1" applyBorder="1" applyAlignment="1">
      <alignment horizontal="center" vertical="center" wrapText="1"/>
    </xf>
    <xf numFmtId="20" fontId="9" fillId="0" borderId="44" xfId="0" applyNumberFormat="1" applyFont="1" applyBorder="1" applyAlignment="1">
      <alignment vertical="center" wrapText="1"/>
    </xf>
    <xf numFmtId="20" fontId="9" fillId="0" borderId="55" xfId="0" applyNumberFormat="1" applyFont="1" applyBorder="1" applyAlignment="1">
      <alignment horizontal="center" vertical="center" wrapText="1"/>
    </xf>
    <xf numFmtId="20" fontId="9" fillId="8" borderId="33" xfId="0" applyNumberFormat="1" applyFont="1" applyFill="1" applyBorder="1" applyAlignment="1">
      <alignment vertical="center" wrapText="1"/>
    </xf>
    <xf numFmtId="20" fontId="9" fillId="8" borderId="0" xfId="0" applyNumberFormat="1" applyFont="1" applyFill="1" applyBorder="1" applyAlignment="1">
      <alignment vertical="center" wrapText="1"/>
    </xf>
    <xf numFmtId="20" fontId="9" fillId="8" borderId="40" xfId="0" applyNumberFormat="1" applyFont="1" applyFill="1" applyBorder="1" applyAlignment="1">
      <alignment vertical="center" wrapText="1"/>
    </xf>
    <xf numFmtId="20" fontId="9" fillId="8" borderId="35" xfId="0" applyNumberFormat="1" applyFont="1" applyFill="1" applyBorder="1" applyAlignment="1">
      <alignment horizontal="center" vertical="center" wrapText="1"/>
    </xf>
    <xf numFmtId="20" fontId="9" fillId="8" borderId="4" xfId="0" applyNumberFormat="1" applyFont="1" applyFill="1" applyBorder="1" applyAlignment="1">
      <alignment horizontal="center" vertical="center" wrapText="1"/>
    </xf>
    <xf numFmtId="20" fontId="9" fillId="8" borderId="37" xfId="0" applyNumberFormat="1" applyFont="1" applyFill="1" applyBorder="1" applyAlignment="1">
      <alignment horizontal="center" vertical="center" wrapText="1"/>
    </xf>
    <xf numFmtId="20" fontId="9" fillId="8" borderId="36" xfId="0" applyNumberFormat="1" applyFont="1" applyFill="1" applyBorder="1" applyAlignment="1">
      <alignment horizontal="center" vertical="center" wrapText="1"/>
    </xf>
    <xf numFmtId="20" fontId="9" fillId="8" borderId="13" xfId="0" applyNumberFormat="1" applyFont="1" applyFill="1" applyBorder="1" applyAlignment="1">
      <alignment horizontal="center" vertical="center" wrapText="1"/>
    </xf>
    <xf numFmtId="20" fontId="9" fillId="8" borderId="38" xfId="0" applyNumberFormat="1" applyFont="1" applyFill="1" applyBorder="1" applyAlignment="1">
      <alignment horizontal="center" vertical="center" wrapText="1"/>
    </xf>
    <xf numFmtId="20" fontId="9" fillId="8" borderId="32" xfId="0" applyNumberFormat="1" applyFont="1" applyFill="1" applyBorder="1" applyAlignment="1">
      <alignment horizontal="center" vertical="center" wrapText="1"/>
    </xf>
    <xf numFmtId="20" fontId="9" fillId="8" borderId="2" xfId="0" applyNumberFormat="1" applyFont="1" applyFill="1" applyBorder="1" applyAlignment="1">
      <alignment horizontal="center" vertical="center" wrapText="1"/>
    </xf>
    <xf numFmtId="20" fontId="9" fillId="8" borderId="9" xfId="0" applyNumberFormat="1" applyFont="1" applyFill="1" applyBorder="1" applyAlignment="1">
      <alignment horizontal="center" vertical="center" wrapText="1"/>
    </xf>
    <xf numFmtId="0" fontId="20" fillId="2" borderId="70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20" fontId="9" fillId="8" borderId="2" xfId="0" applyNumberFormat="1" applyFont="1" applyFill="1" applyBorder="1" applyAlignment="1">
      <alignment vertical="center" wrapText="1"/>
    </xf>
    <xf numFmtId="20" fontId="9" fillId="8" borderId="32" xfId="0" applyNumberFormat="1" applyFont="1" applyFill="1" applyBorder="1" applyAlignment="1">
      <alignment vertical="center" wrapText="1"/>
    </xf>
    <xf numFmtId="20" fontId="9" fillId="8" borderId="9" xfId="0" applyNumberFormat="1" applyFont="1" applyFill="1" applyBorder="1" applyAlignment="1">
      <alignment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5" borderId="5" xfId="0" applyFont="1" applyFill="1" applyBorder="1" applyAlignment="1">
      <alignment horizontal="center" vertical="center" wrapText="1"/>
    </xf>
    <xf numFmtId="0" fontId="20" fillId="25" borderId="70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wrapText="1"/>
    </xf>
    <xf numFmtId="0" fontId="9" fillId="8" borderId="33" xfId="0" applyFont="1" applyFill="1" applyBorder="1" applyAlignment="1">
      <alignment vertical="center" wrapText="1"/>
    </xf>
    <xf numFmtId="0" fontId="9" fillId="8" borderId="4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20" fontId="9" fillId="8" borderId="0" xfId="0" applyNumberFormat="1" applyFont="1" applyFill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42" fillId="2" borderId="70" xfId="0" applyFont="1" applyFill="1" applyBorder="1" applyAlignment="1">
      <alignment horizontal="center" vertical="center"/>
    </xf>
    <xf numFmtId="20" fontId="26" fillId="8" borderId="2" xfId="0" applyNumberFormat="1" applyFont="1" applyFill="1" applyBorder="1" applyAlignment="1">
      <alignment horizontal="center" vertical="center" wrapText="1"/>
    </xf>
    <xf numFmtId="20" fontId="26" fillId="8" borderId="9" xfId="0" applyNumberFormat="1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/>
    </xf>
    <xf numFmtId="20" fontId="31" fillId="8" borderId="32" xfId="1" applyNumberFormat="1" applyFont="1" applyFill="1" applyBorder="1" applyAlignment="1">
      <alignment horizontal="center" vertical="center" wrapText="1"/>
    </xf>
    <xf numFmtId="20" fontId="31" fillId="8" borderId="2" xfId="1" applyNumberFormat="1" applyFont="1" applyFill="1" applyBorder="1" applyAlignment="1">
      <alignment horizontal="center" vertical="center" wrapText="1"/>
    </xf>
    <xf numFmtId="0" fontId="17" fillId="8" borderId="2" xfId="0" applyFont="1" applyFill="1" applyBorder="1"/>
    <xf numFmtId="20" fontId="31" fillId="8" borderId="9" xfId="1" applyNumberFormat="1" applyFont="1" applyFill="1" applyBorder="1" applyAlignment="1">
      <alignment horizontal="center" vertical="center" wrapText="1"/>
    </xf>
    <xf numFmtId="0" fontId="17" fillId="8" borderId="9" xfId="0" applyFont="1" applyFill="1" applyBorder="1"/>
    <xf numFmtId="0" fontId="17" fillId="8" borderId="32" xfId="0" applyFont="1" applyFill="1" applyBorder="1"/>
    <xf numFmtId="20" fontId="26" fillId="8" borderId="32" xfId="0" applyNumberFormat="1" applyFont="1" applyFill="1" applyBorder="1" applyAlignment="1">
      <alignment horizontal="center" vertical="center" wrapText="1"/>
    </xf>
    <xf numFmtId="0" fontId="17" fillId="8" borderId="32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/>
    </xf>
    <xf numFmtId="0" fontId="33" fillId="8" borderId="4" xfId="0" applyFont="1" applyFill="1" applyBorder="1" applyAlignment="1">
      <alignment horizontal="center" wrapText="1"/>
    </xf>
    <xf numFmtId="0" fontId="33" fillId="8" borderId="37" xfId="0" applyFont="1" applyFill="1" applyBorder="1" applyAlignment="1">
      <alignment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wrapText="1"/>
    </xf>
    <xf numFmtId="20" fontId="17" fillId="0" borderId="24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20" fontId="17" fillId="0" borderId="11" xfId="0" applyNumberFormat="1" applyFont="1" applyBorder="1" applyAlignment="1">
      <alignment horizontal="center" vertical="center"/>
    </xf>
    <xf numFmtId="20" fontId="17" fillId="0" borderId="25" xfId="0" applyNumberFormat="1" applyFont="1" applyBorder="1" applyAlignment="1">
      <alignment horizontal="center" vertical="center"/>
    </xf>
    <xf numFmtId="20" fontId="17" fillId="0" borderId="22" xfId="0" applyNumberFormat="1" applyFont="1" applyBorder="1" applyAlignment="1">
      <alignment horizontal="center" vertical="center"/>
    </xf>
    <xf numFmtId="20" fontId="17" fillId="0" borderId="47" xfId="0" applyNumberFormat="1" applyFont="1" applyBorder="1" applyAlignment="1">
      <alignment horizontal="center" vertical="center"/>
    </xf>
    <xf numFmtId="0" fontId="26" fillId="8" borderId="3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vertical="center" wrapText="1"/>
    </xf>
    <xf numFmtId="20" fontId="17" fillId="8" borderId="2" xfId="0" applyNumberFormat="1" applyFont="1" applyFill="1" applyBorder="1" applyAlignment="1">
      <alignment horizontal="center" vertical="center" wrapText="1"/>
    </xf>
    <xf numFmtId="20" fontId="17" fillId="8" borderId="9" xfId="0" applyNumberFormat="1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vertical="center" wrapText="1"/>
    </xf>
    <xf numFmtId="0" fontId="17" fillId="8" borderId="32" xfId="0" applyFont="1" applyFill="1" applyBorder="1" applyAlignment="1">
      <alignment horizontal="center"/>
    </xf>
    <xf numFmtId="0" fontId="26" fillId="8" borderId="33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26" fillId="8" borderId="33" xfId="0" applyFont="1" applyFill="1" applyBorder="1" applyAlignment="1">
      <alignment vertical="center" wrapText="1"/>
    </xf>
    <xf numFmtId="0" fontId="26" fillId="8" borderId="0" xfId="0" applyFont="1" applyFill="1" applyBorder="1" applyAlignment="1">
      <alignment vertical="center" wrapText="1"/>
    </xf>
    <xf numFmtId="0" fontId="17" fillId="8" borderId="40" xfId="0" applyFont="1" applyFill="1" applyBorder="1" applyAlignment="1">
      <alignment vertical="center" wrapText="1"/>
    </xf>
    <xf numFmtId="20" fontId="17" fillId="8" borderId="4" xfId="0" applyNumberFormat="1" applyFont="1" applyFill="1" applyBorder="1" applyAlignment="1">
      <alignment horizontal="center" vertical="center" wrapText="1"/>
    </xf>
    <xf numFmtId="20" fontId="17" fillId="8" borderId="37" xfId="0" applyNumberFormat="1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/>
    </xf>
    <xf numFmtId="0" fontId="17" fillId="8" borderId="13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/>
    </xf>
    <xf numFmtId="20" fontId="26" fillId="8" borderId="13" xfId="0" applyNumberFormat="1" applyFont="1" applyFill="1" applyBorder="1" applyAlignment="1">
      <alignment horizontal="center" vertical="center" wrapText="1"/>
    </xf>
    <xf numFmtId="20" fontId="26" fillId="8" borderId="38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/>
    </xf>
    <xf numFmtId="0" fontId="17" fillId="0" borderId="41" xfId="0" applyFont="1" applyBorder="1" applyAlignment="1">
      <alignment vertical="center" wrapText="1"/>
    </xf>
    <xf numFmtId="20" fontId="17" fillId="0" borderId="11" xfId="0" applyNumberFormat="1" applyFont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 wrapText="1"/>
    </xf>
    <xf numFmtId="20" fontId="17" fillId="0" borderId="22" xfId="0" applyNumberFormat="1" applyFont="1" applyBorder="1" applyAlignment="1">
      <alignment horizontal="center" vertical="center"/>
    </xf>
    <xf numFmtId="20" fontId="17" fillId="0" borderId="47" xfId="0" applyNumberFormat="1" applyFont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 wrapText="1"/>
    </xf>
    <xf numFmtId="0" fontId="32" fillId="8" borderId="3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0" fillId="8" borderId="32" xfId="0" applyFill="1" applyBorder="1"/>
    <xf numFmtId="0" fontId="0" fillId="8" borderId="2" xfId="0" applyFill="1" applyBorder="1"/>
    <xf numFmtId="0" fontId="0" fillId="8" borderId="9" xfId="0" applyFill="1" applyBorder="1"/>
    <xf numFmtId="0" fontId="17" fillId="8" borderId="33" xfId="0" applyFont="1" applyFill="1" applyBorder="1" applyAlignment="1">
      <alignment horizontal="center" vertical="center" wrapText="1"/>
    </xf>
    <xf numFmtId="0" fontId="13" fillId="8" borderId="33" xfId="0" applyFont="1" applyFill="1" applyBorder="1"/>
    <xf numFmtId="0" fontId="13" fillId="8" borderId="0" xfId="0" applyFont="1" applyFill="1" applyBorder="1"/>
    <xf numFmtId="0" fontId="13" fillId="8" borderId="40" xfId="0" applyFont="1" applyFill="1" applyBorder="1"/>
    <xf numFmtId="0" fontId="17" fillId="8" borderId="33" xfId="0" applyFont="1" applyFill="1" applyBorder="1" applyAlignment="1">
      <alignment vertical="center" wrapText="1"/>
    </xf>
    <xf numFmtId="0" fontId="18" fillId="8" borderId="0" xfId="0" applyFont="1" applyFill="1" applyBorder="1" applyAlignment="1">
      <alignment vertical="center" wrapText="1"/>
    </xf>
    <xf numFmtId="0" fontId="18" fillId="8" borderId="40" xfId="0" applyFont="1" applyFill="1" applyBorder="1" applyAlignment="1">
      <alignment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32" fillId="0" borderId="26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18" fillId="8" borderId="37" xfId="0" applyFont="1" applyFill="1" applyBorder="1" applyAlignment="1">
      <alignment horizontal="center" vertical="center" wrapText="1"/>
    </xf>
    <xf numFmtId="0" fontId="17" fillId="8" borderId="37" xfId="0" applyFont="1" applyFill="1" applyBorder="1"/>
    <xf numFmtId="20" fontId="17" fillId="8" borderId="4" xfId="0" applyNumberFormat="1" applyFont="1" applyFill="1" applyBorder="1" applyAlignment="1">
      <alignment vertical="center" wrapText="1"/>
    </xf>
    <xf numFmtId="20" fontId="17" fillId="8" borderId="37" xfId="0" applyNumberFormat="1" applyFont="1" applyFill="1" applyBorder="1" applyAlignment="1">
      <alignment vertical="center" wrapText="1"/>
    </xf>
    <xf numFmtId="20" fontId="9" fillId="8" borderId="32" xfId="0" applyNumberFormat="1" applyFont="1" applyFill="1" applyBorder="1" applyAlignment="1">
      <alignment horizontal="center" vertical="center" wrapText="1"/>
    </xf>
    <xf numFmtId="20" fontId="9" fillId="8" borderId="2" xfId="0" applyNumberFormat="1" applyFont="1" applyFill="1" applyBorder="1" applyAlignment="1">
      <alignment horizontal="center" vertical="center" wrapText="1"/>
    </xf>
    <xf numFmtId="20" fontId="9" fillId="8" borderId="9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wrapText="1"/>
    </xf>
    <xf numFmtId="0" fontId="9" fillId="8" borderId="9" xfId="0" applyFont="1" applyFill="1" applyBorder="1" applyAlignment="1">
      <alignment horizontal="center" wrapText="1"/>
    </xf>
    <xf numFmtId="20" fontId="9" fillId="31" borderId="10" xfId="0" applyNumberFormat="1" applyFont="1" applyFill="1" applyBorder="1" applyAlignment="1">
      <alignment horizontal="center" vertical="center" wrapText="1"/>
    </xf>
    <xf numFmtId="20" fontId="9" fillId="31" borderId="3" xfId="0" applyNumberFormat="1" applyFont="1" applyFill="1" applyBorder="1" applyAlignment="1">
      <alignment horizontal="center" vertical="center" wrapText="1"/>
    </xf>
    <xf numFmtId="20" fontId="9" fillId="31" borderId="15" xfId="0" applyNumberFormat="1" applyFont="1" applyFill="1" applyBorder="1" applyAlignment="1">
      <alignment horizontal="center" vertical="center" wrapText="1"/>
    </xf>
    <xf numFmtId="0" fontId="9" fillId="10" borderId="75" xfId="0" applyFont="1" applyFill="1" applyBorder="1" applyAlignment="1">
      <alignment horizontal="center" vertical="center" wrapText="1"/>
    </xf>
    <xf numFmtId="0" fontId="9" fillId="19" borderId="76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/>
    </xf>
    <xf numFmtId="0" fontId="37" fillId="8" borderId="2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20" fontId="26" fillId="8" borderId="36" xfId="0" applyNumberFormat="1" applyFont="1" applyFill="1" applyBorder="1" applyAlignment="1">
      <alignment horizontal="center" vertical="center" wrapText="1"/>
    </xf>
    <xf numFmtId="0" fontId="20" fillId="32" borderId="70" xfId="0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wrapText="1"/>
    </xf>
    <xf numFmtId="20" fontId="21" fillId="18" borderId="75" xfId="0" applyNumberFormat="1" applyFont="1" applyFill="1" applyBorder="1" applyAlignment="1">
      <alignment horizontal="center" vertical="center"/>
    </xf>
    <xf numFmtId="20" fontId="21" fillId="20" borderId="70" xfId="0" applyNumberFormat="1" applyFont="1" applyFill="1" applyBorder="1" applyAlignment="1">
      <alignment horizontal="center" vertical="center"/>
    </xf>
    <xf numFmtId="0" fontId="38" fillId="18" borderId="70" xfId="0" applyFont="1" applyFill="1" applyBorder="1" applyAlignment="1">
      <alignment horizontal="center" vertical="center"/>
    </xf>
    <xf numFmtId="20" fontId="38" fillId="18" borderId="70" xfId="0" applyNumberFormat="1" applyFont="1" applyFill="1" applyBorder="1" applyAlignment="1">
      <alignment horizontal="center" vertical="center"/>
    </xf>
    <xf numFmtId="20" fontId="26" fillId="8" borderId="4" xfId="0" applyNumberFormat="1" applyFont="1" applyFill="1" applyBorder="1" applyAlignment="1">
      <alignment horizontal="center" vertical="center" wrapText="1"/>
    </xf>
    <xf numFmtId="20" fontId="26" fillId="8" borderId="37" xfId="0" applyNumberFormat="1" applyFont="1" applyFill="1" applyBorder="1" applyAlignment="1">
      <alignment horizontal="center" vertical="center" wrapText="1"/>
    </xf>
    <xf numFmtId="0" fontId="33" fillId="30" borderId="3" xfId="0" applyFont="1" applyFill="1" applyBorder="1" applyAlignment="1">
      <alignment horizontal="center" wrapText="1"/>
    </xf>
    <xf numFmtId="0" fontId="33" fillId="30" borderId="3" xfId="0" applyFont="1" applyFill="1" applyBorder="1" applyAlignment="1">
      <alignment horizontal="center" vertical="center" wrapText="1"/>
    </xf>
    <xf numFmtId="0" fontId="33" fillId="30" borderId="15" xfId="0" applyFont="1" applyFill="1" applyBorder="1" applyAlignment="1">
      <alignment horizontal="center" wrapText="1"/>
    </xf>
    <xf numFmtId="0" fontId="17" fillId="30" borderId="3" xfId="0" applyFont="1" applyFill="1" applyBorder="1" applyAlignment="1">
      <alignment horizontal="center" vertical="center" wrapText="1"/>
    </xf>
    <xf numFmtId="0" fontId="17" fillId="30" borderId="15" xfId="0" applyFont="1" applyFill="1" applyBorder="1" applyAlignment="1">
      <alignment horizontal="center" vertical="center" wrapText="1"/>
    </xf>
    <xf numFmtId="0" fontId="33" fillId="30" borderId="10" xfId="0" applyFont="1" applyFill="1" applyBorder="1" applyAlignment="1">
      <alignment horizontal="center" vertical="center" wrapText="1"/>
    </xf>
    <xf numFmtId="0" fontId="33" fillId="30" borderId="15" xfId="0" applyFont="1" applyFill="1" applyBorder="1" applyAlignment="1">
      <alignment horizontal="center" vertical="center" wrapText="1"/>
    </xf>
    <xf numFmtId="0" fontId="17" fillId="30" borderId="3" xfId="0" applyFont="1" applyFill="1" applyBorder="1" applyAlignment="1">
      <alignment horizontal="center" wrapText="1"/>
    </xf>
    <xf numFmtId="0" fontId="17" fillId="30" borderId="1" xfId="0" applyFont="1" applyFill="1" applyBorder="1" applyAlignment="1">
      <alignment horizontal="center" wrapText="1"/>
    </xf>
    <xf numFmtId="0" fontId="17" fillId="30" borderId="10" xfId="0" applyFont="1" applyFill="1" applyBorder="1" applyAlignment="1">
      <alignment horizontal="center" wrapText="1"/>
    </xf>
    <xf numFmtId="0" fontId="42" fillId="0" borderId="70" xfId="0" applyFont="1" applyBorder="1" applyAlignment="1">
      <alignment horizontal="center" vertical="center"/>
    </xf>
    <xf numFmtId="0" fontId="14" fillId="0" borderId="0" xfId="0" applyFont="1" applyAlignment="1"/>
    <xf numFmtId="0" fontId="17" fillId="0" borderId="23" xfId="0" applyFont="1" applyBorder="1" applyAlignment="1"/>
    <xf numFmtId="0" fontId="17" fillId="0" borderId="24" xfId="0" applyFont="1" applyBorder="1" applyAlignment="1"/>
    <xf numFmtId="0" fontId="17" fillId="0" borderId="25" xfId="0" applyFont="1" applyBorder="1" applyAlignment="1"/>
    <xf numFmtId="20" fontId="26" fillId="8" borderId="35" xfId="0" applyNumberFormat="1" applyFont="1" applyFill="1" applyBorder="1" applyAlignment="1">
      <alignment horizontal="center" vertical="center" wrapText="1"/>
    </xf>
    <xf numFmtId="0" fontId="17" fillId="8" borderId="36" xfId="0" applyFont="1" applyFill="1" applyBorder="1"/>
    <xf numFmtId="0" fontId="17" fillId="8" borderId="13" xfId="0" applyFont="1" applyFill="1" applyBorder="1"/>
    <xf numFmtId="0" fontId="17" fillId="8" borderId="38" xfId="0" applyFont="1" applyFill="1" applyBorder="1"/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20" fillId="21" borderId="70" xfId="4" applyFont="1" applyFill="1" applyBorder="1" applyAlignment="1">
      <alignment horizontal="center" vertical="center"/>
    </xf>
    <xf numFmtId="0" fontId="20" fillId="32" borderId="70" xfId="0" applyFont="1" applyFill="1" applyBorder="1" applyAlignment="1">
      <alignment horizontal="center" vertical="center"/>
    </xf>
    <xf numFmtId="0" fontId="42" fillId="32" borderId="70" xfId="3" applyFont="1" applyFill="1" applyBorder="1" applyAlignment="1">
      <alignment horizontal="center" vertical="center"/>
    </xf>
    <xf numFmtId="0" fontId="42" fillId="14" borderId="70" xfId="4" applyFont="1" applyBorder="1" applyAlignment="1">
      <alignment horizontal="center" vertical="center"/>
    </xf>
    <xf numFmtId="0" fontId="17" fillId="0" borderId="4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7" xfId="0" applyFont="1" applyBorder="1" applyAlignment="1">
      <alignment vertical="center" wrapText="1"/>
    </xf>
    <xf numFmtId="20" fontId="17" fillId="0" borderId="62" xfId="0" applyNumberFormat="1" applyFont="1" applyBorder="1" applyAlignment="1">
      <alignment vertical="center" wrapText="1"/>
    </xf>
    <xf numFmtId="20" fontId="17" fillId="0" borderId="61" xfId="0" applyNumberFormat="1" applyFont="1" applyBorder="1" applyAlignment="1">
      <alignment vertical="center" wrapText="1"/>
    </xf>
    <xf numFmtId="20" fontId="17" fillId="0" borderId="63" xfId="0" applyNumberFormat="1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20" fontId="9" fillId="8" borderId="21" xfId="0" applyNumberFormat="1" applyFont="1" applyFill="1" applyBorder="1" applyAlignment="1">
      <alignment horizontal="center" vertical="center" wrapText="1"/>
    </xf>
    <xf numFmtId="20" fontId="9" fillId="8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20" fontId="9" fillId="8" borderId="2" xfId="0" applyNumberFormat="1" applyFont="1" applyFill="1" applyBorder="1" applyAlignment="1">
      <alignment horizontal="center" vertical="center" wrapText="1"/>
    </xf>
    <xf numFmtId="20" fontId="9" fillId="27" borderId="6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 wrapText="1"/>
    </xf>
    <xf numFmtId="20" fontId="9" fillId="28" borderId="3" xfId="0" applyNumberFormat="1" applyFont="1" applyFill="1" applyBorder="1" applyAlignment="1">
      <alignment horizontal="center" vertical="center" wrapText="1"/>
    </xf>
    <xf numFmtId="20" fontId="9" fillId="28" borderId="15" xfId="0" applyNumberFormat="1" applyFont="1" applyFill="1" applyBorder="1" applyAlignment="1">
      <alignment horizontal="center" vertical="center" wrapText="1"/>
    </xf>
    <xf numFmtId="20" fontId="9" fillId="0" borderId="57" xfId="0" applyNumberFormat="1" applyFont="1" applyBorder="1" applyAlignment="1">
      <alignment horizontal="center" vertical="center" wrapText="1"/>
    </xf>
    <xf numFmtId="20" fontId="9" fillId="0" borderId="58" xfId="0" applyNumberFormat="1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20" fontId="9" fillId="0" borderId="24" xfId="0" applyNumberFormat="1" applyFont="1" applyBorder="1" applyAlignment="1">
      <alignment horizontal="center" vertical="center" wrapText="1"/>
    </xf>
    <xf numFmtId="20" fontId="9" fillId="0" borderId="59" xfId="0" applyNumberFormat="1" applyFont="1" applyBorder="1" applyAlignment="1">
      <alignment horizontal="center" vertical="center" wrapText="1"/>
    </xf>
    <xf numFmtId="20" fontId="22" fillId="0" borderId="35" xfId="1" applyNumberFormat="1" applyFont="1" applyFill="1" applyBorder="1" applyAlignment="1">
      <alignment horizontal="center" vertical="center" wrapText="1"/>
    </xf>
    <xf numFmtId="20" fontId="22" fillId="0" borderId="4" xfId="1" applyNumberFormat="1" applyFont="1" applyFill="1" applyBorder="1" applyAlignment="1">
      <alignment horizontal="center" vertical="center" wrapText="1"/>
    </xf>
    <xf numFmtId="20" fontId="22" fillId="0" borderId="37" xfId="1" applyNumberFormat="1" applyFont="1" applyFill="1" applyBorder="1" applyAlignment="1">
      <alignment horizontal="center" vertical="center" wrapText="1"/>
    </xf>
    <xf numFmtId="20" fontId="9" fillId="27" borderId="36" xfId="0" applyNumberFormat="1" applyFont="1" applyFill="1" applyBorder="1" applyAlignment="1">
      <alignment horizontal="center" vertical="center" wrapText="1"/>
    </xf>
    <xf numFmtId="20" fontId="9" fillId="27" borderId="13" xfId="0" applyNumberFormat="1" applyFont="1" applyFill="1" applyBorder="1" applyAlignment="1">
      <alignment horizontal="center" vertical="center" wrapText="1"/>
    </xf>
    <xf numFmtId="20" fontId="9" fillId="27" borderId="38" xfId="0" applyNumberFormat="1" applyFont="1" applyFill="1" applyBorder="1" applyAlignment="1">
      <alignment horizontal="center" vertical="center" wrapText="1"/>
    </xf>
    <xf numFmtId="20" fontId="9" fillId="31" borderId="35" xfId="0" applyNumberFormat="1" applyFont="1" applyFill="1" applyBorder="1" applyAlignment="1">
      <alignment horizontal="center" vertical="center" wrapText="1"/>
    </xf>
    <xf numFmtId="20" fontId="9" fillId="31" borderId="4" xfId="0" applyNumberFormat="1" applyFont="1" applyFill="1" applyBorder="1" applyAlignment="1">
      <alignment horizontal="center" vertical="center" wrapText="1"/>
    </xf>
    <xf numFmtId="20" fontId="9" fillId="31" borderId="37" xfId="0" applyNumberFormat="1" applyFont="1" applyFill="1" applyBorder="1" applyAlignment="1">
      <alignment horizontal="center" vertical="center" wrapText="1"/>
    </xf>
    <xf numFmtId="20" fontId="9" fillId="28" borderId="36" xfId="0" applyNumberFormat="1" applyFont="1" applyFill="1" applyBorder="1" applyAlignment="1">
      <alignment horizontal="center" vertical="center" wrapText="1"/>
    </xf>
    <xf numFmtId="20" fontId="9" fillId="28" borderId="13" xfId="0" applyNumberFormat="1" applyFont="1" applyFill="1" applyBorder="1" applyAlignment="1">
      <alignment horizontal="center" vertical="center" wrapText="1"/>
    </xf>
    <xf numFmtId="20" fontId="9" fillId="28" borderId="38" xfId="0" applyNumberFormat="1" applyFont="1" applyFill="1" applyBorder="1" applyAlignment="1">
      <alignment horizontal="center" vertical="center" wrapText="1"/>
    </xf>
    <xf numFmtId="20" fontId="9" fillId="27" borderId="27" xfId="0" applyNumberFormat="1" applyFont="1" applyFill="1" applyBorder="1" applyAlignment="1">
      <alignment horizontal="center" vertical="center" wrapText="1"/>
    </xf>
    <xf numFmtId="20" fontId="9" fillId="27" borderId="28" xfId="0" applyNumberFormat="1" applyFont="1" applyFill="1" applyBorder="1" applyAlignment="1">
      <alignment horizontal="center" vertical="center" wrapText="1"/>
    </xf>
    <xf numFmtId="20" fontId="9" fillId="27" borderId="18" xfId="0" applyNumberFormat="1" applyFont="1" applyFill="1" applyBorder="1" applyAlignment="1">
      <alignment horizontal="center" vertical="center" wrapText="1"/>
    </xf>
    <xf numFmtId="20" fontId="9" fillId="28" borderId="33" xfId="0" applyNumberFormat="1" applyFont="1" applyFill="1" applyBorder="1" applyAlignment="1">
      <alignment horizontal="center" vertical="center" wrapText="1"/>
    </xf>
    <xf numFmtId="20" fontId="9" fillId="28" borderId="0" xfId="0" applyNumberFormat="1" applyFont="1" applyFill="1" applyBorder="1" applyAlignment="1">
      <alignment horizontal="center" vertical="center" wrapText="1"/>
    </xf>
    <xf numFmtId="20" fontId="9" fillId="28" borderId="40" xfId="0" applyNumberFormat="1" applyFont="1" applyFill="1" applyBorder="1" applyAlignment="1">
      <alignment horizontal="center" vertical="center" wrapText="1"/>
    </xf>
    <xf numFmtId="20" fontId="9" fillId="0" borderId="32" xfId="0" applyNumberFormat="1" applyFont="1" applyBorder="1" applyAlignment="1">
      <alignment horizontal="center" vertical="center" wrapText="1"/>
    </xf>
    <xf numFmtId="20" fontId="9" fillId="0" borderId="2" xfId="0" applyNumberFormat="1" applyFont="1" applyBorder="1" applyAlignment="1">
      <alignment horizontal="center" vertical="center" wrapText="1"/>
    </xf>
    <xf numFmtId="20" fontId="9" fillId="0" borderId="9" xfId="0" applyNumberFormat="1" applyFont="1" applyBorder="1" applyAlignment="1">
      <alignment horizontal="center" vertical="center" wrapText="1"/>
    </xf>
    <xf numFmtId="20" fontId="9" fillId="30" borderId="32" xfId="0" applyNumberFormat="1" applyFont="1" applyFill="1" applyBorder="1" applyAlignment="1">
      <alignment horizontal="center" vertical="center" wrapText="1"/>
    </xf>
    <xf numFmtId="20" fontId="9" fillId="30" borderId="2" xfId="0" applyNumberFormat="1" applyFont="1" applyFill="1" applyBorder="1" applyAlignment="1">
      <alignment horizontal="center" vertical="center" wrapText="1"/>
    </xf>
    <xf numFmtId="20" fontId="9" fillId="30" borderId="9" xfId="0" applyNumberFormat="1" applyFont="1" applyFill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 wrapText="1"/>
    </xf>
    <xf numFmtId="20" fontId="9" fillId="8" borderId="33" xfId="0" applyNumberFormat="1" applyFont="1" applyFill="1" applyBorder="1" applyAlignment="1">
      <alignment horizontal="center" vertical="center" wrapText="1"/>
    </xf>
    <xf numFmtId="20" fontId="9" fillId="8" borderId="0" xfId="0" applyNumberFormat="1" applyFont="1" applyFill="1" applyBorder="1" applyAlignment="1">
      <alignment horizontal="center" vertical="center" wrapText="1"/>
    </xf>
    <xf numFmtId="20" fontId="9" fillId="8" borderId="40" xfId="0" applyNumberFormat="1" applyFont="1" applyFill="1" applyBorder="1" applyAlignment="1">
      <alignment horizontal="center" vertical="center" wrapText="1"/>
    </xf>
    <xf numFmtId="16" fontId="20" fillId="7" borderId="70" xfId="0" applyNumberFormat="1" applyFont="1" applyFill="1" applyBorder="1" applyAlignment="1">
      <alignment horizontal="center" vertical="center" wrapText="1"/>
    </xf>
    <xf numFmtId="16" fontId="20" fillId="0" borderId="70" xfId="0" applyNumberFormat="1" applyFont="1" applyBorder="1" applyAlignment="1">
      <alignment horizontal="center" vertical="center" wrapText="1"/>
    </xf>
    <xf numFmtId="20" fontId="9" fillId="30" borderId="10" xfId="0" applyNumberFormat="1" applyFont="1" applyFill="1" applyBorder="1" applyAlignment="1">
      <alignment horizontal="center" vertical="center" wrapText="1"/>
    </xf>
    <xf numFmtId="20" fontId="9" fillId="30" borderId="1" xfId="0" applyNumberFormat="1" applyFont="1" applyFill="1" applyBorder="1" applyAlignment="1">
      <alignment horizontal="center" vertical="center" wrapText="1"/>
    </xf>
    <xf numFmtId="20" fontId="9" fillId="30" borderId="26" xfId="0" applyNumberFormat="1" applyFont="1" applyFill="1" applyBorder="1" applyAlignment="1">
      <alignment horizontal="center" vertical="center" wrapText="1"/>
    </xf>
    <xf numFmtId="20" fontId="9" fillId="0" borderId="15" xfId="0" applyNumberFormat="1" applyFont="1" applyBorder="1" applyAlignment="1">
      <alignment horizontal="center" vertical="center" wrapText="1"/>
    </xf>
    <xf numFmtId="20" fontId="9" fillId="0" borderId="25" xfId="0" applyNumberFormat="1" applyFont="1" applyBorder="1" applyAlignment="1">
      <alignment horizontal="center" vertical="center" wrapText="1"/>
    </xf>
    <xf numFmtId="20" fontId="9" fillId="0" borderId="47" xfId="0" applyNumberFormat="1" applyFont="1" applyBorder="1" applyAlignment="1">
      <alignment horizontal="center" vertical="center" wrapText="1"/>
    </xf>
    <xf numFmtId="20" fontId="9" fillId="29" borderId="36" xfId="0" applyNumberFormat="1" applyFont="1" applyFill="1" applyBorder="1" applyAlignment="1">
      <alignment horizontal="center" vertical="center" wrapText="1"/>
    </xf>
    <xf numFmtId="20" fontId="9" fillId="29" borderId="13" xfId="0" applyNumberFormat="1" applyFont="1" applyFill="1" applyBorder="1" applyAlignment="1">
      <alignment horizontal="center" vertical="center" wrapText="1"/>
    </xf>
    <xf numFmtId="20" fontId="9" fillId="29" borderId="38" xfId="0" applyNumberFormat="1" applyFont="1" applyFill="1" applyBorder="1" applyAlignment="1">
      <alignment horizontal="center" vertical="center" wrapText="1"/>
    </xf>
    <xf numFmtId="20" fontId="9" fillId="31" borderId="26" xfId="0" applyNumberFormat="1" applyFont="1" applyFill="1" applyBorder="1" applyAlignment="1">
      <alignment horizontal="center" vertical="center" wrapText="1"/>
    </xf>
    <xf numFmtId="20" fontId="9" fillId="31" borderId="19" xfId="0" applyNumberFormat="1" applyFont="1" applyFill="1" applyBorder="1" applyAlignment="1">
      <alignment horizontal="center" vertical="center" wrapText="1"/>
    </xf>
    <xf numFmtId="20" fontId="9" fillId="31" borderId="11" xfId="0" applyNumberFormat="1" applyFont="1" applyFill="1" applyBorder="1" applyAlignment="1">
      <alignment horizontal="center" vertical="center" wrapText="1"/>
    </xf>
    <xf numFmtId="20" fontId="9" fillId="31" borderId="12" xfId="0" applyNumberFormat="1" applyFont="1" applyFill="1" applyBorder="1" applyAlignment="1">
      <alignment horizontal="center" vertical="center" wrapText="1"/>
    </xf>
    <xf numFmtId="20" fontId="9" fillId="30" borderId="15" xfId="0" applyNumberFormat="1" applyFont="1" applyFill="1" applyBorder="1" applyAlignment="1">
      <alignment horizontal="center" vertical="center" wrapText="1"/>
    </xf>
    <xf numFmtId="20" fontId="9" fillId="30" borderId="25" xfId="0" applyNumberFormat="1" applyFont="1" applyFill="1" applyBorder="1" applyAlignment="1">
      <alignment horizontal="center" vertical="center" wrapText="1"/>
    </xf>
    <xf numFmtId="20" fontId="9" fillId="31" borderId="33" xfId="0" applyNumberFormat="1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20" fontId="9" fillId="29" borderId="33" xfId="0" applyNumberFormat="1" applyFont="1" applyFill="1" applyBorder="1" applyAlignment="1">
      <alignment horizontal="center" vertical="center" wrapText="1"/>
    </xf>
    <xf numFmtId="20" fontId="9" fillId="29" borderId="0" xfId="0" applyNumberFormat="1" applyFont="1" applyFill="1" applyBorder="1" applyAlignment="1">
      <alignment horizontal="center" vertical="center" wrapText="1"/>
    </xf>
    <xf numFmtId="20" fontId="9" fillId="29" borderId="40" xfId="0" applyNumberFormat="1" applyFont="1" applyFill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20" fontId="9" fillId="0" borderId="42" xfId="0" applyNumberFormat="1" applyFont="1" applyBorder="1" applyAlignment="1">
      <alignment horizontal="center" vertical="center" wrapText="1"/>
    </xf>
    <xf numFmtId="20" fontId="9" fillId="0" borderId="44" xfId="0" applyNumberFormat="1" applyFont="1" applyBorder="1" applyAlignment="1">
      <alignment horizontal="center" vertical="center" wrapText="1"/>
    </xf>
    <xf numFmtId="20" fontId="9" fillId="31" borderId="17" xfId="0" applyNumberFormat="1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20" fontId="9" fillId="27" borderId="50" xfId="0" applyNumberFormat="1" applyFont="1" applyFill="1" applyBorder="1" applyAlignment="1">
      <alignment horizontal="center" vertical="center" wrapText="1"/>
    </xf>
    <xf numFmtId="20" fontId="9" fillId="27" borderId="43" xfId="0" applyNumberFormat="1" applyFont="1" applyFill="1" applyBorder="1" applyAlignment="1">
      <alignment horizontal="center" vertical="center" wrapText="1"/>
    </xf>
    <xf numFmtId="20" fontId="9" fillId="31" borderId="42" xfId="0" applyNumberFormat="1" applyFont="1" applyFill="1" applyBorder="1" applyAlignment="1">
      <alignment horizontal="center" vertical="center" wrapText="1"/>
    </xf>
    <xf numFmtId="20" fontId="9" fillId="31" borderId="43" xfId="0" applyNumberFormat="1" applyFont="1" applyFill="1" applyBorder="1" applyAlignment="1">
      <alignment horizontal="center" vertical="center" wrapText="1"/>
    </xf>
    <xf numFmtId="20" fontId="9" fillId="31" borderId="10" xfId="0" applyNumberFormat="1" applyFont="1" applyFill="1" applyBorder="1" applyAlignment="1">
      <alignment horizontal="center" vertical="center" wrapText="1"/>
    </xf>
    <xf numFmtId="20" fontId="9" fillId="31" borderId="3" xfId="0" applyNumberFormat="1" applyFont="1" applyFill="1" applyBorder="1" applyAlignment="1">
      <alignment horizontal="center" vertical="center" wrapText="1"/>
    </xf>
    <xf numFmtId="20" fontId="9" fillId="31" borderId="15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20" fontId="9" fillId="0" borderId="35" xfId="0" applyNumberFormat="1" applyFont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 wrapText="1"/>
    </xf>
    <xf numFmtId="20" fontId="9" fillId="0" borderId="37" xfId="0" applyNumberFormat="1" applyFont="1" applyBorder="1" applyAlignment="1">
      <alignment horizontal="center" vertical="center" wrapText="1"/>
    </xf>
    <xf numFmtId="20" fontId="9" fillId="31" borderId="32" xfId="0" applyNumberFormat="1" applyFont="1" applyFill="1" applyBorder="1" applyAlignment="1">
      <alignment horizontal="center" vertical="center" wrapText="1"/>
    </xf>
    <xf numFmtId="20" fontId="9" fillId="31" borderId="2" xfId="0" applyNumberFormat="1" applyFont="1" applyFill="1" applyBorder="1" applyAlignment="1">
      <alignment horizontal="center" vertical="center" wrapText="1"/>
    </xf>
    <xf numFmtId="20" fontId="9" fillId="31" borderId="9" xfId="0" applyNumberFormat="1" applyFont="1" applyFill="1" applyBorder="1" applyAlignment="1">
      <alignment horizontal="center" vertical="center" wrapText="1"/>
    </xf>
    <xf numFmtId="20" fontId="9" fillId="8" borderId="32" xfId="0" applyNumberFormat="1" applyFont="1" applyFill="1" applyBorder="1" applyAlignment="1">
      <alignment horizontal="center" vertical="center" wrapText="1"/>
    </xf>
    <xf numFmtId="20" fontId="9" fillId="8" borderId="2" xfId="0" applyNumberFormat="1" applyFont="1" applyFill="1" applyBorder="1" applyAlignment="1">
      <alignment horizontal="center" vertical="center" wrapText="1"/>
    </xf>
    <xf numFmtId="20" fontId="9" fillId="8" borderId="9" xfId="0" applyNumberFormat="1" applyFont="1" applyFill="1" applyBorder="1" applyAlignment="1">
      <alignment horizontal="center" vertical="center" wrapText="1"/>
    </xf>
    <xf numFmtId="20" fontId="9" fillId="30" borderId="36" xfId="0" applyNumberFormat="1" applyFont="1" applyFill="1" applyBorder="1" applyAlignment="1">
      <alignment horizontal="center" vertical="center" wrapText="1"/>
    </xf>
    <xf numFmtId="20" fontId="9" fillId="30" borderId="13" xfId="0" applyNumberFormat="1" applyFont="1" applyFill="1" applyBorder="1" applyAlignment="1">
      <alignment horizontal="center" vertical="center" wrapText="1"/>
    </xf>
    <xf numFmtId="20" fontId="9" fillId="30" borderId="38" xfId="0" applyNumberFormat="1" applyFont="1" applyFill="1" applyBorder="1" applyAlignment="1">
      <alignment horizontal="center" vertical="center" wrapText="1"/>
    </xf>
    <xf numFmtId="20" fontId="9" fillId="30" borderId="21" xfId="0" applyNumberFormat="1" applyFont="1" applyFill="1" applyBorder="1" applyAlignment="1">
      <alignment horizontal="center" vertical="center" wrapText="1"/>
    </xf>
    <xf numFmtId="20" fontId="9" fillId="30" borderId="22" xfId="0" applyNumberFormat="1" applyFont="1" applyFill="1" applyBorder="1" applyAlignment="1">
      <alignment horizontal="center" vertical="center" wrapText="1"/>
    </xf>
    <xf numFmtId="20" fontId="9" fillId="29" borderId="3" xfId="0" applyNumberFormat="1" applyFont="1" applyFill="1" applyBorder="1" applyAlignment="1">
      <alignment horizontal="center" vertical="center" wrapText="1"/>
    </xf>
    <xf numFmtId="20" fontId="9" fillId="29" borderId="11" xfId="0" applyNumberFormat="1" applyFont="1" applyFill="1" applyBorder="1" applyAlignment="1">
      <alignment horizontal="center" vertical="center" wrapText="1"/>
    </xf>
    <xf numFmtId="0" fontId="9" fillId="28" borderId="3" xfId="0" applyFont="1" applyFill="1" applyBorder="1" applyAlignment="1">
      <alignment horizontal="center" vertical="center" wrapText="1"/>
    </xf>
    <xf numFmtId="20" fontId="9" fillId="27" borderId="3" xfId="0" applyNumberFormat="1" applyFont="1" applyFill="1" applyBorder="1" applyAlignment="1">
      <alignment horizontal="center" vertical="center" wrapText="1"/>
    </xf>
    <xf numFmtId="0" fontId="9" fillId="28" borderId="1" xfId="0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20" fontId="9" fillId="0" borderId="26" xfId="0" applyNumberFormat="1" applyFont="1" applyBorder="1" applyAlignment="1">
      <alignment horizontal="center" vertical="center" wrapText="1"/>
    </xf>
    <xf numFmtId="20" fontId="9" fillId="29" borderId="1" xfId="0" applyNumberFormat="1" applyFont="1" applyFill="1" applyBorder="1" applyAlignment="1">
      <alignment horizontal="center" vertical="center" wrapText="1"/>
    </xf>
    <xf numFmtId="20" fontId="9" fillId="29" borderId="26" xfId="0" applyNumberFormat="1" applyFont="1" applyFill="1" applyBorder="1" applyAlignment="1">
      <alignment horizontal="center" vertical="center" wrapText="1"/>
    </xf>
    <xf numFmtId="20" fontId="9" fillId="31" borderId="36" xfId="0" applyNumberFormat="1" applyFont="1" applyFill="1" applyBorder="1" applyAlignment="1">
      <alignment horizontal="center" vertical="center" wrapText="1"/>
    </xf>
    <xf numFmtId="20" fontId="9" fillId="31" borderId="13" xfId="0" applyNumberFormat="1" applyFont="1" applyFill="1" applyBorder="1" applyAlignment="1">
      <alignment horizontal="center" vertical="center" wrapText="1"/>
    </xf>
    <xf numFmtId="20" fontId="9" fillId="31" borderId="38" xfId="0" applyNumberFormat="1" applyFont="1" applyFill="1" applyBorder="1" applyAlignment="1">
      <alignment horizontal="center" vertical="center" wrapText="1"/>
    </xf>
    <xf numFmtId="20" fontId="9" fillId="27" borderId="33" xfId="0" applyNumberFormat="1" applyFont="1" applyFill="1" applyBorder="1" applyAlignment="1">
      <alignment horizontal="center" vertical="center" wrapText="1"/>
    </xf>
    <xf numFmtId="20" fontId="9" fillId="27" borderId="0" xfId="0" applyNumberFormat="1" applyFont="1" applyFill="1" applyBorder="1" applyAlignment="1">
      <alignment horizontal="center" vertical="center" wrapText="1"/>
    </xf>
    <xf numFmtId="20" fontId="9" fillId="27" borderId="40" xfId="0" applyNumberFormat="1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20" fontId="9" fillId="30" borderId="35" xfId="0" applyNumberFormat="1" applyFont="1" applyFill="1" applyBorder="1" applyAlignment="1">
      <alignment horizontal="center" vertical="center" wrapText="1"/>
    </xf>
    <xf numFmtId="20" fontId="9" fillId="30" borderId="4" xfId="0" applyNumberFormat="1" applyFont="1" applyFill="1" applyBorder="1" applyAlignment="1">
      <alignment horizontal="center" vertical="center" wrapText="1"/>
    </xf>
    <xf numFmtId="20" fontId="9" fillId="30" borderId="37" xfId="0" applyNumberFormat="1" applyFont="1" applyFill="1" applyBorder="1" applyAlignment="1">
      <alignment horizontal="center" vertical="center" wrapText="1"/>
    </xf>
    <xf numFmtId="20" fontId="9" fillId="28" borderId="32" xfId="0" applyNumberFormat="1" applyFont="1" applyFill="1" applyBorder="1" applyAlignment="1">
      <alignment horizontal="center" vertical="center" wrapText="1"/>
    </xf>
    <xf numFmtId="20" fontId="9" fillId="28" borderId="2" xfId="0" applyNumberFormat="1" applyFont="1" applyFill="1" applyBorder="1" applyAlignment="1">
      <alignment horizontal="center" vertical="center" wrapText="1"/>
    </xf>
    <xf numFmtId="20" fontId="9" fillId="28" borderId="9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20" fontId="9" fillId="0" borderId="11" xfId="0" applyNumberFormat="1" applyFont="1" applyFill="1" applyBorder="1" applyAlignment="1">
      <alignment horizontal="center" vertical="center" wrapText="1"/>
    </xf>
    <xf numFmtId="20" fontId="9" fillId="0" borderId="14" xfId="0" applyNumberFormat="1" applyFont="1" applyFill="1" applyBorder="1" applyAlignment="1">
      <alignment horizontal="center" vertical="center" wrapText="1"/>
    </xf>
    <xf numFmtId="20" fontId="9" fillId="30" borderId="3" xfId="0" applyNumberFormat="1" applyFont="1" applyFill="1" applyBorder="1" applyAlignment="1">
      <alignment horizontal="center" vertical="center" wrapText="1"/>
    </xf>
    <xf numFmtId="20" fontId="9" fillId="29" borderId="10" xfId="0" applyNumberFormat="1" applyFont="1" applyFill="1" applyBorder="1" applyAlignment="1">
      <alignment horizontal="center" vertical="center" wrapText="1"/>
    </xf>
    <xf numFmtId="20" fontId="9" fillId="27" borderId="1" xfId="0" applyNumberFormat="1" applyFont="1" applyFill="1" applyBorder="1" applyAlignment="1">
      <alignment horizontal="center" vertical="center" wrapText="1"/>
    </xf>
    <xf numFmtId="20" fontId="9" fillId="0" borderId="47" xfId="0" applyNumberFormat="1" applyFont="1" applyFill="1" applyBorder="1" applyAlignment="1">
      <alignment horizontal="center" vertical="center" wrapText="1"/>
    </xf>
    <xf numFmtId="20" fontId="9" fillId="0" borderId="55" xfId="0" applyNumberFormat="1" applyFont="1" applyFill="1" applyBorder="1" applyAlignment="1">
      <alignment horizontal="center" vertical="center" wrapText="1"/>
    </xf>
    <xf numFmtId="0" fontId="9" fillId="31" borderId="32" xfId="0" applyFont="1" applyFill="1" applyBorder="1" applyAlignment="1">
      <alignment horizontal="center" vertical="center" wrapText="1"/>
    </xf>
    <xf numFmtId="0" fontId="9" fillId="31" borderId="2" xfId="0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20" fontId="9" fillId="29" borderId="32" xfId="0" applyNumberFormat="1" applyFont="1" applyFill="1" applyBorder="1" applyAlignment="1">
      <alignment horizontal="center" vertical="center" wrapText="1"/>
    </xf>
    <xf numFmtId="20" fontId="9" fillId="29" borderId="2" xfId="0" applyNumberFormat="1" applyFont="1" applyFill="1" applyBorder="1" applyAlignment="1">
      <alignment horizontal="center" vertical="center" wrapText="1"/>
    </xf>
    <xf numFmtId="20" fontId="9" fillId="29" borderId="9" xfId="0" applyNumberFormat="1" applyFont="1" applyFill="1" applyBorder="1" applyAlignment="1">
      <alignment horizontal="center" vertical="center" wrapText="1"/>
    </xf>
    <xf numFmtId="20" fontId="9" fillId="0" borderId="54" xfId="0" applyNumberFormat="1" applyFont="1" applyBorder="1" applyAlignment="1">
      <alignment horizontal="center" vertical="center" wrapText="1"/>
    </xf>
    <xf numFmtId="20" fontId="9" fillId="0" borderId="12" xfId="0" applyNumberFormat="1" applyFont="1" applyBorder="1" applyAlignment="1">
      <alignment horizontal="center" vertical="center" wrapText="1"/>
    </xf>
    <xf numFmtId="20" fontId="9" fillId="0" borderId="44" xfId="0" applyNumberFormat="1" applyFont="1" applyFill="1" applyBorder="1" applyAlignment="1">
      <alignment horizontal="center" vertical="center" wrapText="1"/>
    </xf>
    <xf numFmtId="20" fontId="9" fillId="0" borderId="54" xfId="0" applyNumberFormat="1" applyFont="1" applyFill="1" applyBorder="1" applyAlignment="1">
      <alignment horizontal="center" vertical="center" wrapText="1"/>
    </xf>
    <xf numFmtId="20" fontId="9" fillId="30" borderId="11" xfId="0" applyNumberFormat="1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wrapText="1"/>
    </xf>
    <xf numFmtId="0" fontId="9" fillId="8" borderId="2" xfId="0" applyFont="1" applyFill="1" applyBorder="1" applyAlignment="1">
      <alignment horizontal="center" wrapText="1"/>
    </xf>
    <xf numFmtId="0" fontId="9" fillId="8" borderId="9" xfId="0" applyFont="1" applyFill="1" applyBorder="1" applyAlignment="1">
      <alignment horizontal="center" wrapText="1"/>
    </xf>
    <xf numFmtId="20" fontId="9" fillId="0" borderId="2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20" fontId="9" fillId="0" borderId="26" xfId="0" applyNumberFormat="1" applyFont="1" applyFill="1" applyBorder="1" applyAlignment="1">
      <alignment horizontal="center" vertical="center" wrapText="1"/>
    </xf>
    <xf numFmtId="20" fontId="9" fillId="0" borderId="3" xfId="0" applyNumberFormat="1" applyFont="1" applyFill="1" applyBorder="1" applyAlignment="1">
      <alignment horizontal="center" vertical="center" wrapText="1"/>
    </xf>
    <xf numFmtId="20" fontId="9" fillId="28" borderId="44" xfId="0" applyNumberFormat="1" applyFont="1" applyFill="1" applyBorder="1" applyAlignment="1">
      <alignment horizontal="center" vertical="center" wrapText="1"/>
    </xf>
    <xf numFmtId="20" fontId="9" fillId="28" borderId="11" xfId="0" applyNumberFormat="1" applyFont="1" applyFill="1" applyBorder="1" applyAlignment="1">
      <alignment horizontal="center" vertical="center" wrapText="1"/>
    </xf>
    <xf numFmtId="20" fontId="9" fillId="28" borderId="47" xfId="0" applyNumberFormat="1" applyFont="1" applyFill="1" applyBorder="1" applyAlignment="1">
      <alignment horizontal="center" vertical="center" wrapText="1"/>
    </xf>
    <xf numFmtId="20" fontId="9" fillId="29" borderId="27" xfId="0" applyNumberFormat="1" applyFont="1" applyFill="1" applyBorder="1" applyAlignment="1">
      <alignment horizontal="center" vertical="center" wrapText="1"/>
    </xf>
    <xf numFmtId="20" fontId="9" fillId="29" borderId="28" xfId="0" applyNumberFormat="1" applyFont="1" applyFill="1" applyBorder="1" applyAlignment="1">
      <alignment horizontal="center" vertical="center" wrapText="1"/>
    </xf>
    <xf numFmtId="20" fontId="9" fillId="29" borderId="18" xfId="0" applyNumberFormat="1" applyFont="1" applyFill="1" applyBorder="1" applyAlignment="1">
      <alignment horizontal="center" vertical="center" wrapText="1"/>
    </xf>
    <xf numFmtId="20" fontId="9" fillId="27" borderId="32" xfId="0" applyNumberFormat="1" applyFont="1" applyFill="1" applyBorder="1" applyAlignment="1">
      <alignment horizontal="center" vertical="center" wrapText="1"/>
    </xf>
    <xf numFmtId="20" fontId="9" fillId="27" borderId="2" xfId="0" applyNumberFormat="1" applyFont="1" applyFill="1" applyBorder="1" applyAlignment="1">
      <alignment horizontal="center" vertical="center" wrapText="1"/>
    </xf>
    <xf numFmtId="20" fontId="9" fillId="27" borderId="9" xfId="0" applyNumberFormat="1" applyFont="1" applyFill="1" applyBorder="1" applyAlignment="1">
      <alignment horizontal="center" vertical="center" wrapText="1"/>
    </xf>
    <xf numFmtId="20" fontId="9" fillId="27" borderId="0" xfId="0" applyNumberFormat="1" applyFont="1" applyFill="1" applyAlignment="1">
      <alignment horizontal="center" vertical="center" wrapText="1"/>
    </xf>
    <xf numFmtId="20" fontId="9" fillId="0" borderId="36" xfId="0" applyNumberFormat="1" applyFont="1" applyBorder="1" applyAlignment="1">
      <alignment horizontal="center" vertical="center" wrapText="1"/>
    </xf>
    <xf numFmtId="20" fontId="9" fillId="0" borderId="13" xfId="0" applyNumberFormat="1" applyFont="1" applyBorder="1" applyAlignment="1">
      <alignment horizontal="center" vertical="center" wrapText="1"/>
    </xf>
    <xf numFmtId="20" fontId="9" fillId="0" borderId="38" xfId="0" applyNumberFormat="1" applyFont="1" applyBorder="1" applyAlignment="1">
      <alignment horizontal="center" vertical="center" wrapText="1"/>
    </xf>
    <xf numFmtId="20" fontId="9" fillId="30" borderId="24" xfId="0" applyNumberFormat="1" applyFont="1" applyFill="1" applyBorder="1" applyAlignment="1">
      <alignment horizontal="center" vertical="center" wrapText="1"/>
    </xf>
    <xf numFmtId="20" fontId="9" fillId="31" borderId="44" xfId="0" applyNumberFormat="1" applyFont="1" applyFill="1" applyBorder="1" applyAlignment="1">
      <alignment horizontal="center" vertical="center" wrapText="1"/>
    </xf>
    <xf numFmtId="20" fontId="9" fillId="31" borderId="54" xfId="0" applyNumberFormat="1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20" fontId="9" fillId="0" borderId="72" xfId="0" applyNumberFormat="1" applyFont="1" applyBorder="1" applyAlignment="1">
      <alignment horizontal="center" vertical="center" wrapText="1"/>
    </xf>
    <xf numFmtId="20" fontId="9" fillId="0" borderId="73" xfId="0" applyNumberFormat="1" applyFont="1" applyBorder="1" applyAlignment="1">
      <alignment horizontal="center" vertical="center" wrapText="1"/>
    </xf>
    <xf numFmtId="20" fontId="9" fillId="0" borderId="74" xfId="0" applyNumberFormat="1" applyFont="1" applyBorder="1" applyAlignment="1">
      <alignment horizontal="center" vertical="center" wrapText="1"/>
    </xf>
    <xf numFmtId="20" fontId="9" fillId="27" borderId="21" xfId="0" applyNumberFormat="1" applyFont="1" applyFill="1" applyBorder="1" applyAlignment="1">
      <alignment horizontal="center" vertical="center" wrapText="1"/>
    </xf>
    <xf numFmtId="20" fontId="9" fillId="0" borderId="62" xfId="0" applyNumberFormat="1" applyFont="1" applyBorder="1" applyAlignment="1">
      <alignment horizontal="center" vertical="center" wrapText="1"/>
    </xf>
    <xf numFmtId="16" fontId="20" fillId="0" borderId="66" xfId="0" applyNumberFormat="1" applyFont="1" applyBorder="1" applyAlignment="1">
      <alignment horizontal="center" vertical="center" wrapText="1"/>
    </xf>
    <xf numFmtId="16" fontId="20" fillId="0" borderId="67" xfId="0" applyNumberFormat="1" applyFont="1" applyBorder="1" applyAlignment="1">
      <alignment horizontal="center" vertical="center" wrapText="1"/>
    </xf>
    <xf numFmtId="16" fontId="20" fillId="0" borderId="68" xfId="0" applyNumberFormat="1" applyFont="1" applyBorder="1" applyAlignment="1">
      <alignment horizontal="center" vertical="center" wrapText="1"/>
    </xf>
    <xf numFmtId="16" fontId="20" fillId="0" borderId="66" xfId="0" applyNumberFormat="1" applyFont="1" applyFill="1" applyBorder="1" applyAlignment="1">
      <alignment horizontal="center" vertical="center" wrapText="1"/>
    </xf>
    <xf numFmtId="16" fontId="20" fillId="0" borderId="67" xfId="0" applyNumberFormat="1" applyFont="1" applyFill="1" applyBorder="1" applyAlignment="1">
      <alignment horizontal="center" vertical="center" wrapText="1"/>
    </xf>
    <xf numFmtId="16" fontId="20" fillId="0" borderId="68" xfId="0" applyNumberFormat="1" applyFont="1" applyFill="1" applyBorder="1" applyAlignment="1">
      <alignment horizontal="center" vertical="center" wrapText="1"/>
    </xf>
    <xf numFmtId="20" fontId="9" fillId="0" borderId="12" xfId="0" applyNumberFormat="1" applyFont="1" applyFill="1" applyBorder="1" applyAlignment="1">
      <alignment horizontal="center" vertical="center" wrapText="1"/>
    </xf>
    <xf numFmtId="20" fontId="43" fillId="28" borderId="15" xfId="0" applyNumberFormat="1" applyFont="1" applyFill="1" applyBorder="1" applyAlignment="1">
      <alignment horizontal="center" vertical="center" wrapText="1"/>
    </xf>
    <xf numFmtId="20" fontId="9" fillId="28" borderId="25" xfId="0" applyNumberFormat="1" applyFont="1" applyFill="1" applyBorder="1" applyAlignment="1">
      <alignment horizontal="center" vertical="center" wrapText="1"/>
    </xf>
    <xf numFmtId="20" fontId="9" fillId="31" borderId="47" xfId="0" applyNumberFormat="1" applyFont="1" applyFill="1" applyBorder="1" applyAlignment="1">
      <alignment horizontal="center" vertical="center" wrapText="1"/>
    </xf>
    <xf numFmtId="20" fontId="9" fillId="31" borderId="63" xfId="0" applyNumberFormat="1" applyFont="1" applyFill="1" applyBorder="1" applyAlignment="1">
      <alignment horizontal="center" vertical="center" wrapText="1"/>
    </xf>
    <xf numFmtId="20" fontId="43" fillId="28" borderId="11" xfId="0" applyNumberFormat="1" applyFont="1" applyFill="1" applyBorder="1" applyAlignment="1">
      <alignment horizontal="center" vertical="center" wrapText="1"/>
    </xf>
    <xf numFmtId="20" fontId="13" fillId="28" borderId="14" xfId="0" applyNumberFormat="1" applyFont="1" applyFill="1" applyBorder="1" applyAlignment="1">
      <alignment horizontal="center" vertical="center" wrapText="1"/>
    </xf>
    <xf numFmtId="20" fontId="9" fillId="0" borderId="19" xfId="0" applyNumberFormat="1" applyFont="1" applyFill="1" applyBorder="1" applyAlignment="1">
      <alignment horizontal="center" vertical="center" wrapText="1"/>
    </xf>
    <xf numFmtId="20" fontId="9" fillId="31" borderId="62" xfId="0" applyNumberFormat="1" applyFont="1" applyFill="1" applyBorder="1" applyAlignment="1">
      <alignment horizontal="center" vertical="center" wrapText="1"/>
    </xf>
    <xf numFmtId="20" fontId="43" fillId="28" borderId="3" xfId="0" applyNumberFormat="1" applyFont="1" applyFill="1" applyBorder="1" applyAlignment="1">
      <alignment horizontal="center" vertical="center" wrapText="1"/>
    </xf>
    <xf numFmtId="20" fontId="9" fillId="31" borderId="0" xfId="0" applyNumberFormat="1" applyFont="1" applyFill="1" applyAlignment="1">
      <alignment horizontal="center" vertical="center" wrapText="1"/>
    </xf>
    <xf numFmtId="20" fontId="9" fillId="31" borderId="40" xfId="0" applyNumberFormat="1" applyFont="1" applyFill="1" applyBorder="1" applyAlignment="1">
      <alignment horizontal="center" vertical="center" wrapText="1"/>
    </xf>
    <xf numFmtId="20" fontId="23" fillId="24" borderId="35" xfId="0" applyNumberFormat="1" applyFont="1" applyFill="1" applyBorder="1" applyAlignment="1">
      <alignment horizontal="center" vertical="center" wrapText="1"/>
    </xf>
    <xf numFmtId="20" fontId="23" fillId="24" borderId="4" xfId="0" applyNumberFormat="1" applyFont="1" applyFill="1" applyBorder="1" applyAlignment="1">
      <alignment horizontal="center" vertical="center" wrapText="1"/>
    </xf>
    <xf numFmtId="20" fontId="23" fillId="24" borderId="37" xfId="0" applyNumberFormat="1" applyFont="1" applyFill="1" applyBorder="1" applyAlignment="1">
      <alignment horizontal="center" vertical="center" wrapText="1"/>
    </xf>
    <xf numFmtId="20" fontId="23" fillId="24" borderId="33" xfId="0" applyNumberFormat="1" applyFont="1" applyFill="1" applyBorder="1" applyAlignment="1">
      <alignment horizontal="center" vertical="center" wrapText="1"/>
    </xf>
    <xf numFmtId="20" fontId="23" fillId="24" borderId="0" xfId="0" applyNumberFormat="1" applyFont="1" applyFill="1" applyBorder="1" applyAlignment="1">
      <alignment horizontal="center" vertical="center" wrapText="1"/>
    </xf>
    <xf numFmtId="20" fontId="23" fillId="24" borderId="40" xfId="0" applyNumberFormat="1" applyFont="1" applyFill="1" applyBorder="1" applyAlignment="1">
      <alignment horizontal="center" vertical="center" wrapText="1"/>
    </xf>
    <xf numFmtId="20" fontId="23" fillId="24" borderId="36" xfId="0" applyNumberFormat="1" applyFont="1" applyFill="1" applyBorder="1" applyAlignment="1">
      <alignment horizontal="center" vertical="center" wrapText="1"/>
    </xf>
    <xf numFmtId="20" fontId="23" fillId="24" borderId="13" xfId="0" applyNumberFormat="1" applyFont="1" applyFill="1" applyBorder="1" applyAlignment="1">
      <alignment horizontal="center" vertical="center" wrapText="1"/>
    </xf>
    <xf numFmtId="20" fontId="23" fillId="24" borderId="38" xfId="0" applyNumberFormat="1" applyFont="1" applyFill="1" applyBorder="1" applyAlignment="1">
      <alignment horizontal="center" vertical="center" wrapText="1"/>
    </xf>
    <xf numFmtId="20" fontId="9" fillId="0" borderId="43" xfId="0" applyNumberFormat="1" applyFont="1" applyFill="1" applyBorder="1" applyAlignment="1">
      <alignment horizontal="center" vertical="center" wrapText="1"/>
    </xf>
    <xf numFmtId="20" fontId="23" fillId="24" borderId="32" xfId="1" applyNumberFormat="1" applyFont="1" applyFill="1" applyBorder="1" applyAlignment="1">
      <alignment horizontal="center" vertical="center" wrapText="1"/>
    </xf>
    <xf numFmtId="20" fontId="23" fillId="24" borderId="2" xfId="1" applyNumberFormat="1" applyFont="1" applyFill="1" applyBorder="1" applyAlignment="1">
      <alignment horizontal="center" vertical="center" wrapText="1"/>
    </xf>
    <xf numFmtId="20" fontId="23" fillId="24" borderId="9" xfId="1" applyNumberFormat="1" applyFont="1" applyFill="1" applyBorder="1" applyAlignment="1">
      <alignment horizontal="center" vertical="center" wrapText="1"/>
    </xf>
    <xf numFmtId="20" fontId="9" fillId="30" borderId="69" xfId="0" applyNumberFormat="1" applyFont="1" applyFill="1" applyBorder="1" applyAlignment="1">
      <alignment horizontal="center" vertical="center" wrapText="1"/>
    </xf>
    <xf numFmtId="20" fontId="13" fillId="28" borderId="61" xfId="0" applyNumberFormat="1" applyFont="1" applyFill="1" applyBorder="1" applyAlignment="1">
      <alignment horizontal="center" vertical="center" wrapText="1"/>
    </xf>
    <xf numFmtId="20" fontId="9" fillId="0" borderId="61" xfId="0" applyNumberFormat="1" applyFont="1" applyFill="1" applyBorder="1" applyAlignment="1">
      <alignment horizontal="center" vertical="center" wrapText="1"/>
    </xf>
    <xf numFmtId="20" fontId="9" fillId="0" borderId="63" xfId="0" applyNumberFormat="1" applyFont="1" applyFill="1" applyBorder="1" applyAlignment="1">
      <alignment horizontal="center" vertical="center" wrapText="1"/>
    </xf>
    <xf numFmtId="164" fontId="20" fillId="0" borderId="66" xfId="0" applyNumberFormat="1" applyFont="1" applyBorder="1" applyAlignment="1">
      <alignment horizontal="center" vertical="center" wrapText="1"/>
    </xf>
    <xf numFmtId="164" fontId="20" fillId="0" borderId="67" xfId="0" applyNumberFormat="1" applyFont="1" applyBorder="1" applyAlignment="1">
      <alignment horizontal="center" vertical="center" wrapText="1"/>
    </xf>
    <xf numFmtId="164" fontId="20" fillId="0" borderId="68" xfId="0" applyNumberFormat="1" applyFont="1" applyBorder="1" applyAlignment="1">
      <alignment horizontal="center" vertical="center" wrapText="1"/>
    </xf>
    <xf numFmtId="16" fontId="20" fillId="0" borderId="48" xfId="0" applyNumberFormat="1" applyFont="1" applyFill="1" applyBorder="1" applyAlignment="1">
      <alignment horizontal="center" vertical="center" wrapText="1"/>
    </xf>
    <xf numFmtId="164" fontId="20" fillId="0" borderId="56" xfId="0" applyNumberFormat="1" applyFont="1" applyBorder="1" applyAlignment="1">
      <alignment horizontal="center" vertical="center" wrapText="1"/>
    </xf>
    <xf numFmtId="164" fontId="20" fillId="0" borderId="48" xfId="0" applyNumberFormat="1" applyFont="1" applyBorder="1" applyAlignment="1">
      <alignment horizontal="center" vertical="center" wrapText="1"/>
    </xf>
    <xf numFmtId="20" fontId="9" fillId="29" borderId="35" xfId="0" applyNumberFormat="1" applyFont="1" applyFill="1" applyBorder="1" applyAlignment="1">
      <alignment horizontal="center" vertical="center" wrapText="1"/>
    </xf>
    <xf numFmtId="20" fontId="9" fillId="29" borderId="4" xfId="0" applyNumberFormat="1" applyFont="1" applyFill="1" applyBorder="1" applyAlignment="1">
      <alignment horizontal="center" vertical="center" wrapText="1"/>
    </xf>
    <xf numFmtId="20" fontId="9" fillId="29" borderId="37" xfId="0" applyNumberFormat="1" applyFont="1" applyFill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 vertical="center"/>
    </xf>
    <xf numFmtId="0" fontId="18" fillId="17" borderId="2" xfId="0" applyFont="1" applyFill="1" applyBorder="1" applyAlignment="1">
      <alignment horizontal="center" vertical="center"/>
    </xf>
    <xf numFmtId="0" fontId="18" fillId="17" borderId="2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28" borderId="3" xfId="0" applyFont="1" applyFill="1" applyBorder="1" applyAlignment="1">
      <alignment horizontal="left" vertical="center" wrapText="1"/>
    </xf>
    <xf numFmtId="0" fontId="10" fillId="31" borderId="3" xfId="0" applyFont="1" applyFill="1" applyBorder="1" applyAlignment="1">
      <alignment horizontal="left" vertical="center" wrapText="1"/>
    </xf>
    <xf numFmtId="0" fontId="10" fillId="30" borderId="3" xfId="0" applyFont="1" applyFill="1" applyBorder="1" applyAlignment="1">
      <alignment horizontal="left" vertical="center" wrapText="1"/>
    </xf>
    <xf numFmtId="0" fontId="10" fillId="27" borderId="3" xfId="0" applyFont="1" applyFill="1" applyBorder="1" applyAlignment="1">
      <alignment horizontal="left" vertical="center" wrapText="1"/>
    </xf>
    <xf numFmtId="0" fontId="10" fillId="29" borderId="3" xfId="0" applyFont="1" applyFill="1" applyBorder="1" applyAlignment="1">
      <alignment horizontal="left" vertical="center" wrapText="1"/>
    </xf>
    <xf numFmtId="20" fontId="9" fillId="0" borderId="1" xfId="0" applyNumberFormat="1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21" xfId="0" applyNumberFormat="1" applyFont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0" fontId="9" fillId="16" borderId="21" xfId="0" applyFont="1" applyFill="1" applyBorder="1" applyAlignment="1">
      <alignment horizontal="center" vertical="center"/>
    </xf>
    <xf numFmtId="164" fontId="9" fillId="15" borderId="1" xfId="0" applyNumberFormat="1" applyFont="1" applyFill="1" applyBorder="1" applyAlignment="1">
      <alignment horizontal="center" vertical="center"/>
    </xf>
    <xf numFmtId="164" fontId="9" fillId="15" borderId="2" xfId="0" applyNumberFormat="1" applyFont="1" applyFill="1" applyBorder="1" applyAlignment="1">
      <alignment horizontal="center" vertical="center"/>
    </xf>
    <xf numFmtId="164" fontId="9" fillId="15" borderId="21" xfId="0" applyNumberFormat="1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2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0" fontId="6" fillId="16" borderId="26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9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6" fillId="16" borderId="17" xfId="0" applyFont="1" applyFill="1" applyBorder="1" applyAlignment="1">
      <alignment horizontal="center" vertical="center"/>
    </xf>
    <xf numFmtId="0" fontId="6" fillId="16" borderId="13" xfId="0" applyFont="1" applyFill="1" applyBorder="1" applyAlignment="1">
      <alignment horizontal="center" vertical="center"/>
    </xf>
    <xf numFmtId="0" fontId="6" fillId="16" borderId="65" xfId="0" applyFont="1" applyFill="1" applyBorder="1" applyAlignment="1">
      <alignment horizontal="center" vertical="center"/>
    </xf>
    <xf numFmtId="0" fontId="26" fillId="16" borderId="11" xfId="0" applyFont="1" applyFill="1" applyBorder="1" applyAlignment="1">
      <alignment horizontal="center" vertical="center" wrapText="1"/>
    </xf>
    <xf numFmtId="0" fontId="26" fillId="16" borderId="12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" fontId="20" fillId="0" borderId="5" xfId="0" applyNumberFormat="1" applyFont="1" applyFill="1" applyBorder="1" applyAlignment="1">
      <alignment horizontal="center" vertical="center" wrapText="1"/>
    </xf>
    <xf numFmtId="16" fontId="20" fillId="0" borderId="64" xfId="0" applyNumberFormat="1" applyFont="1" applyFill="1" applyBorder="1" applyAlignment="1">
      <alignment horizontal="center" vertical="center" wrapText="1"/>
    </xf>
    <xf numFmtId="16" fontId="20" fillId="0" borderId="7" xfId="0" applyNumberFormat="1" applyFont="1" applyFill="1" applyBorder="1" applyAlignment="1">
      <alignment horizontal="center" vertical="center" wrapText="1"/>
    </xf>
    <xf numFmtId="0" fontId="11" fillId="16" borderId="26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 wrapText="1"/>
    </xf>
    <xf numFmtId="0" fontId="11" fillId="16" borderId="22" xfId="0" applyFont="1" applyFill="1" applyBorder="1" applyAlignment="1">
      <alignment horizontal="center" vertical="center" wrapText="1"/>
    </xf>
    <xf numFmtId="0" fontId="11" fillId="16" borderId="17" xfId="0" applyFont="1" applyFill="1" applyBorder="1" applyAlignment="1">
      <alignment horizontal="center" vertical="center" wrapText="1"/>
    </xf>
    <xf numFmtId="0" fontId="11" fillId="16" borderId="13" xfId="0" applyFont="1" applyFill="1" applyBorder="1" applyAlignment="1">
      <alignment horizontal="center" vertical="center" wrapText="1"/>
    </xf>
    <xf numFmtId="0" fontId="11" fillId="16" borderId="65" xfId="0" applyFont="1" applyFill="1" applyBorder="1" applyAlignment="1">
      <alignment horizontal="center" vertical="center" wrapText="1"/>
    </xf>
    <xf numFmtId="0" fontId="42" fillId="33" borderId="11" xfId="0" applyFont="1" applyFill="1" applyBorder="1" applyAlignment="1">
      <alignment horizontal="center" vertical="center" wrapText="1"/>
    </xf>
    <xf numFmtId="0" fontId="42" fillId="33" borderId="12" xfId="0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164" fontId="20" fillId="0" borderId="54" xfId="0" applyNumberFormat="1" applyFont="1" applyBorder="1" applyAlignment="1">
      <alignment horizontal="center" vertical="center" wrapText="1"/>
    </xf>
    <xf numFmtId="164" fontId="20" fillId="0" borderId="14" xfId="0" applyNumberFormat="1" applyFont="1" applyBorder="1" applyAlignment="1">
      <alignment horizontal="center" vertical="center" wrapText="1"/>
    </xf>
    <xf numFmtId="164" fontId="20" fillId="0" borderId="55" xfId="0" applyNumberFormat="1" applyFont="1" applyBorder="1" applyAlignment="1">
      <alignment horizontal="center" vertical="center" wrapText="1"/>
    </xf>
    <xf numFmtId="20" fontId="9" fillId="9" borderId="1" xfId="0" applyNumberFormat="1" applyFont="1" applyFill="1" applyBorder="1" applyAlignment="1">
      <alignment horizontal="center" vertical="center"/>
    </xf>
    <xf numFmtId="20" fontId="9" fillId="9" borderId="2" xfId="0" applyNumberFormat="1" applyFont="1" applyFill="1" applyBorder="1" applyAlignment="1">
      <alignment horizontal="center" vertical="center"/>
    </xf>
    <xf numFmtId="20" fontId="9" fillId="9" borderId="21" xfId="0" applyNumberFormat="1" applyFont="1" applyFill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 wrapText="1"/>
    </xf>
    <xf numFmtId="164" fontId="20" fillId="0" borderId="19" xfId="0" applyNumberFormat="1" applyFont="1" applyBorder="1" applyAlignment="1">
      <alignment horizontal="center" vertical="center" wrapText="1"/>
    </xf>
    <xf numFmtId="16" fontId="20" fillId="0" borderId="56" xfId="0" applyNumberFormat="1" applyFont="1" applyFill="1" applyBorder="1" applyAlignment="1">
      <alignment horizontal="center" vertical="center" wrapText="1"/>
    </xf>
    <xf numFmtId="0" fontId="11" fillId="33" borderId="26" xfId="0" applyFont="1" applyFill="1" applyBorder="1" applyAlignment="1">
      <alignment horizontal="center" vertical="center" wrapText="1"/>
    </xf>
    <xf numFmtId="0" fontId="11" fillId="33" borderId="4" xfId="0" applyFont="1" applyFill="1" applyBorder="1" applyAlignment="1">
      <alignment horizontal="center" vertical="center" wrapText="1"/>
    </xf>
    <xf numFmtId="0" fontId="11" fillId="33" borderId="22" xfId="0" applyFont="1" applyFill="1" applyBorder="1" applyAlignment="1">
      <alignment horizontal="center" vertical="center" wrapText="1"/>
    </xf>
    <xf numFmtId="0" fontId="11" fillId="33" borderId="17" xfId="0" applyFont="1" applyFill="1" applyBorder="1" applyAlignment="1">
      <alignment horizontal="center" vertical="center" wrapText="1"/>
    </xf>
    <xf numFmtId="0" fontId="11" fillId="33" borderId="13" xfId="0" applyFont="1" applyFill="1" applyBorder="1" applyAlignment="1">
      <alignment horizontal="center" vertical="center" wrapText="1"/>
    </xf>
    <xf numFmtId="0" fontId="11" fillId="33" borderId="65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64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20" fontId="9" fillId="30" borderId="44" xfId="0" applyNumberFormat="1" applyFont="1" applyFill="1" applyBorder="1" applyAlignment="1">
      <alignment horizontal="center" vertical="center" wrapText="1"/>
    </xf>
    <xf numFmtId="20" fontId="43" fillId="28" borderId="10" xfId="0" applyNumberFormat="1" applyFont="1" applyFill="1" applyBorder="1" applyAlignment="1">
      <alignment horizontal="center" vertical="center" wrapText="1"/>
    </xf>
    <xf numFmtId="20" fontId="13" fillId="28" borderId="10" xfId="0" applyNumberFormat="1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center" wrapText="1"/>
    </xf>
    <xf numFmtId="0" fontId="9" fillId="0" borderId="63" xfId="0" applyFont="1" applyBorder="1" applyAlignment="1">
      <alignment horizontal="center" wrapText="1"/>
    </xf>
    <xf numFmtId="16" fontId="20" fillId="0" borderId="48" xfId="0" applyNumberFormat="1" applyFont="1" applyBorder="1" applyAlignment="1">
      <alignment horizontal="center" vertical="center" wrapText="1"/>
    </xf>
    <xf numFmtId="0" fontId="9" fillId="8" borderId="5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9" fillId="8" borderId="45" xfId="0" applyFont="1" applyFill="1" applyBorder="1" applyAlignment="1">
      <alignment horizontal="center" vertical="center" wrapText="1"/>
    </xf>
    <xf numFmtId="0" fontId="9" fillId="8" borderId="46" xfId="0" applyFont="1" applyFill="1" applyBorder="1" applyAlignment="1">
      <alignment horizontal="center" vertical="center" wrapText="1"/>
    </xf>
    <xf numFmtId="20" fontId="9" fillId="29" borderId="15" xfId="0" applyNumberFormat="1" applyFont="1" applyFill="1" applyBorder="1" applyAlignment="1">
      <alignment horizontal="center" vertical="center" wrapText="1"/>
    </xf>
    <xf numFmtId="20" fontId="9" fillId="0" borderId="21" xfId="0" applyNumberFormat="1" applyFont="1" applyBorder="1" applyAlignment="1">
      <alignment horizontal="center" vertical="center" wrapText="1"/>
    </xf>
    <xf numFmtId="20" fontId="9" fillId="0" borderId="22" xfId="0" applyNumberFormat="1" applyFont="1" applyBorder="1" applyAlignment="1">
      <alignment horizontal="center" vertical="center" wrapText="1"/>
    </xf>
    <xf numFmtId="20" fontId="9" fillId="29" borderId="21" xfId="0" applyNumberFormat="1" applyFont="1" applyFill="1" applyBorder="1" applyAlignment="1">
      <alignment horizontal="center" vertical="center" wrapText="1"/>
    </xf>
    <xf numFmtId="20" fontId="9" fillId="29" borderId="22" xfId="0" applyNumberFormat="1" applyFont="1" applyFill="1" applyBorder="1" applyAlignment="1">
      <alignment horizontal="center" vertical="center" wrapText="1"/>
    </xf>
    <xf numFmtId="16" fontId="20" fillId="7" borderId="66" xfId="0" applyNumberFormat="1" applyFont="1" applyFill="1" applyBorder="1" applyAlignment="1">
      <alignment horizontal="center" vertical="center" wrapText="1"/>
    </xf>
    <xf numFmtId="16" fontId="20" fillId="7" borderId="67" xfId="0" applyNumberFormat="1" applyFont="1" applyFill="1" applyBorder="1" applyAlignment="1">
      <alignment horizontal="center" vertical="center" wrapText="1"/>
    </xf>
    <xf numFmtId="16" fontId="20" fillId="7" borderId="68" xfId="0" applyNumberFormat="1" applyFont="1" applyFill="1" applyBorder="1" applyAlignment="1">
      <alignment horizontal="center" vertical="center" wrapText="1"/>
    </xf>
    <xf numFmtId="20" fontId="9" fillId="27" borderId="15" xfId="0" applyNumberFormat="1" applyFont="1" applyFill="1" applyBorder="1" applyAlignment="1">
      <alignment horizontal="center" vertical="center" wrapText="1"/>
    </xf>
    <xf numFmtId="20" fontId="9" fillId="27" borderId="25" xfId="0" applyNumberFormat="1" applyFont="1" applyFill="1" applyBorder="1" applyAlignment="1">
      <alignment horizontal="center" vertical="center" wrapText="1"/>
    </xf>
    <xf numFmtId="20" fontId="9" fillId="0" borderId="14" xfId="0" applyNumberFormat="1" applyFont="1" applyBorder="1" applyAlignment="1">
      <alignment horizontal="center" vertical="center" wrapText="1"/>
    </xf>
    <xf numFmtId="20" fontId="9" fillId="27" borderId="16" xfId="0" applyNumberFormat="1" applyFont="1" applyFill="1" applyBorder="1" applyAlignment="1">
      <alignment horizontal="center" vertical="center" wrapText="1"/>
    </xf>
    <xf numFmtId="20" fontId="9" fillId="0" borderId="43" xfId="0" applyNumberFormat="1" applyFont="1" applyBorder="1" applyAlignment="1">
      <alignment horizontal="center" vertical="center" wrapText="1"/>
    </xf>
    <xf numFmtId="20" fontId="9" fillId="28" borderId="27" xfId="0" applyNumberFormat="1" applyFont="1" applyFill="1" applyBorder="1" applyAlignment="1">
      <alignment horizontal="center" vertical="center" wrapText="1"/>
    </xf>
    <xf numFmtId="20" fontId="9" fillId="28" borderId="28" xfId="0" applyNumberFormat="1" applyFont="1" applyFill="1" applyBorder="1" applyAlignment="1">
      <alignment horizontal="center" vertical="center" wrapText="1"/>
    </xf>
    <xf numFmtId="20" fontId="9" fillId="28" borderId="18" xfId="0" applyNumberFormat="1" applyFont="1" applyFill="1" applyBorder="1" applyAlignment="1">
      <alignment horizontal="center" vertical="center" wrapText="1"/>
    </xf>
    <xf numFmtId="20" fontId="9" fillId="28" borderId="24" xfId="0" applyNumberFormat="1" applyFont="1" applyFill="1" applyBorder="1" applyAlignment="1">
      <alignment horizontal="center" vertical="center" wrapText="1"/>
    </xf>
    <xf numFmtId="20" fontId="9" fillId="28" borderId="35" xfId="0" applyNumberFormat="1" applyFont="1" applyFill="1" applyBorder="1" applyAlignment="1">
      <alignment horizontal="center" vertical="center" wrapText="1"/>
    </xf>
    <xf numFmtId="20" fontId="9" fillId="28" borderId="4" xfId="0" applyNumberFormat="1" applyFont="1" applyFill="1" applyBorder="1" applyAlignment="1">
      <alignment horizontal="center" vertical="center" wrapText="1"/>
    </xf>
    <xf numFmtId="20" fontId="9" fillId="28" borderId="37" xfId="0" applyNumberFormat="1" applyFont="1" applyFill="1" applyBorder="1" applyAlignment="1">
      <alignment horizontal="center" vertical="center" wrapText="1"/>
    </xf>
    <xf numFmtId="20" fontId="9" fillId="31" borderId="69" xfId="0" applyNumberFormat="1" applyFont="1" applyFill="1" applyBorder="1" applyAlignment="1">
      <alignment horizontal="center" vertical="center" wrapText="1"/>
    </xf>
    <xf numFmtId="20" fontId="9" fillId="29" borderId="71" xfId="0" applyNumberFormat="1" applyFont="1" applyFill="1" applyBorder="1" applyAlignment="1">
      <alignment horizontal="center" vertical="center" wrapText="1"/>
    </xf>
    <xf numFmtId="0" fontId="6" fillId="33" borderId="26" xfId="0" applyFont="1" applyFill="1" applyBorder="1" applyAlignment="1">
      <alignment horizontal="center" vertical="center" wrapText="1"/>
    </xf>
    <xf numFmtId="0" fontId="6" fillId="33" borderId="4" xfId="0" applyFont="1" applyFill="1" applyBorder="1" applyAlignment="1">
      <alignment horizontal="center" vertical="center"/>
    </xf>
    <xf numFmtId="0" fontId="6" fillId="33" borderId="22" xfId="0" applyFont="1" applyFill="1" applyBorder="1" applyAlignment="1">
      <alignment horizontal="center" vertical="center"/>
    </xf>
    <xf numFmtId="0" fontId="6" fillId="33" borderId="19" xfId="0" applyFont="1" applyFill="1" applyBorder="1" applyAlignment="1">
      <alignment horizontal="center" vertical="center"/>
    </xf>
    <xf numFmtId="0" fontId="6" fillId="33" borderId="0" xfId="0" applyFont="1" applyFill="1" applyBorder="1" applyAlignment="1">
      <alignment horizontal="center" vertical="center"/>
    </xf>
    <xf numFmtId="0" fontId="6" fillId="33" borderId="20" xfId="0" applyFont="1" applyFill="1" applyBorder="1" applyAlignment="1">
      <alignment horizontal="center" vertical="center"/>
    </xf>
    <xf numFmtId="0" fontId="6" fillId="33" borderId="17" xfId="0" applyFont="1" applyFill="1" applyBorder="1" applyAlignment="1">
      <alignment horizontal="center" vertical="center"/>
    </xf>
    <xf numFmtId="0" fontId="6" fillId="33" borderId="13" xfId="0" applyFont="1" applyFill="1" applyBorder="1" applyAlignment="1">
      <alignment horizontal="center" vertical="center"/>
    </xf>
    <xf numFmtId="0" fontId="6" fillId="33" borderId="6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20" fontId="20" fillId="0" borderId="5" xfId="0" applyNumberFormat="1" applyFont="1" applyFill="1" applyBorder="1" applyAlignment="1">
      <alignment horizontal="center" vertical="center" wrapText="1"/>
    </xf>
    <xf numFmtId="20" fontId="20" fillId="0" borderId="64" xfId="0" applyNumberFormat="1" applyFont="1" applyFill="1" applyBorder="1" applyAlignment="1">
      <alignment horizontal="center" vertical="center" wrapText="1"/>
    </xf>
    <xf numFmtId="20" fontId="20" fillId="26" borderId="5" xfId="0" applyNumberFormat="1" applyFont="1" applyFill="1" applyBorder="1" applyAlignment="1">
      <alignment horizontal="center" vertical="center" wrapText="1"/>
    </xf>
    <xf numFmtId="20" fontId="20" fillId="26" borderId="64" xfId="0" applyNumberFormat="1" applyFont="1" applyFill="1" applyBorder="1" applyAlignment="1">
      <alignment horizontal="center" vertical="center" wrapText="1"/>
    </xf>
    <xf numFmtId="20" fontId="20" fillId="26" borderId="7" xfId="0" applyNumberFormat="1" applyFont="1" applyFill="1" applyBorder="1" applyAlignment="1">
      <alignment horizontal="center" vertical="center" wrapText="1"/>
    </xf>
    <xf numFmtId="20" fontId="9" fillId="0" borderId="55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0" fontId="9" fillId="30" borderId="23" xfId="0" applyNumberFormat="1" applyFont="1" applyFill="1" applyBorder="1" applyAlignment="1">
      <alignment horizontal="center" vertical="center" wrapText="1"/>
    </xf>
    <xf numFmtId="16" fontId="20" fillId="0" borderId="56" xfId="0" applyNumberFormat="1" applyFont="1" applyBorder="1" applyAlignment="1">
      <alignment horizontal="center" vertical="center" wrapText="1"/>
    </xf>
    <xf numFmtId="0" fontId="9" fillId="28" borderId="32" xfId="0" applyFont="1" applyFill="1" applyBorder="1" applyAlignment="1">
      <alignment horizontal="center" vertical="center" wrapText="1"/>
    </xf>
    <xf numFmtId="20" fontId="9" fillId="31" borderId="27" xfId="0" applyNumberFormat="1" applyFont="1" applyFill="1" applyBorder="1" applyAlignment="1">
      <alignment horizontal="center" vertical="center" wrapText="1"/>
    </xf>
    <xf numFmtId="20" fontId="9" fillId="31" borderId="28" xfId="0" applyNumberFormat="1" applyFont="1" applyFill="1" applyBorder="1" applyAlignment="1">
      <alignment horizontal="center" vertical="center" wrapText="1"/>
    </xf>
    <xf numFmtId="20" fontId="9" fillId="31" borderId="18" xfId="0" applyNumberFormat="1" applyFont="1" applyFill="1" applyBorder="1" applyAlignment="1">
      <alignment horizontal="center" vertical="center" wrapText="1"/>
    </xf>
    <xf numFmtId="16" fontId="42" fillId="14" borderId="70" xfId="4" applyNumberFormat="1" applyFont="1" applyBorder="1" applyAlignment="1">
      <alignment horizontal="center" vertical="center"/>
    </xf>
    <xf numFmtId="20" fontId="38" fillId="0" borderId="70" xfId="0" applyNumberFormat="1" applyFont="1" applyBorder="1" applyAlignment="1">
      <alignment horizontal="center" vertical="center" wrapText="1"/>
    </xf>
    <xf numFmtId="20" fontId="17" fillId="0" borderId="70" xfId="0" applyNumberFormat="1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16" fontId="20" fillId="0" borderId="70" xfId="4" applyNumberFormat="1" applyFont="1" applyFill="1" applyBorder="1" applyAlignment="1">
      <alignment horizontal="center" vertical="center"/>
    </xf>
    <xf numFmtId="16" fontId="20" fillId="21" borderId="70" xfId="4" applyNumberFormat="1" applyFont="1" applyFill="1" applyBorder="1" applyAlignment="1">
      <alignment horizontal="center" vertical="center"/>
    </xf>
    <xf numFmtId="20" fontId="9" fillId="29" borderId="42" xfId="0" applyNumberFormat="1" applyFont="1" applyFill="1" applyBorder="1" applyAlignment="1">
      <alignment horizontal="center" vertical="center" wrapText="1"/>
    </xf>
    <xf numFmtId="20" fontId="9" fillId="29" borderId="12" xfId="0" applyNumberFormat="1" applyFont="1" applyFill="1" applyBorder="1" applyAlignment="1">
      <alignment horizontal="center" vertical="center" wrapText="1"/>
    </xf>
    <xf numFmtId="20" fontId="9" fillId="29" borderId="43" xfId="0" applyNumberFormat="1" applyFont="1" applyFill="1" applyBorder="1" applyAlignment="1">
      <alignment horizontal="center" vertical="center" wrapText="1"/>
    </xf>
    <xf numFmtId="20" fontId="9" fillId="27" borderId="51" xfId="0" applyNumberFormat="1" applyFont="1" applyFill="1" applyBorder="1" applyAlignment="1">
      <alignment horizontal="center" vertical="center" wrapText="1"/>
    </xf>
    <xf numFmtId="20" fontId="9" fillId="27" borderId="42" xfId="0" applyNumberFormat="1" applyFont="1" applyFill="1" applyBorder="1" applyAlignment="1">
      <alignment horizontal="center" vertical="center" wrapText="1"/>
    </xf>
    <xf numFmtId="20" fontId="9" fillId="27" borderId="49" xfId="0" applyNumberFormat="1" applyFont="1" applyFill="1" applyBorder="1" applyAlignment="1">
      <alignment horizontal="center" vertical="center" wrapText="1"/>
    </xf>
    <xf numFmtId="20" fontId="9" fillId="27" borderId="12" xfId="0" applyNumberFormat="1" applyFont="1" applyFill="1" applyBorder="1" applyAlignment="1">
      <alignment horizontal="center" vertical="center" wrapText="1"/>
    </xf>
    <xf numFmtId="16" fontId="14" fillId="12" borderId="66" xfId="2" applyNumberFormat="1" applyFont="1" applyBorder="1" applyAlignment="1">
      <alignment horizontal="center" vertical="center" wrapText="1"/>
    </xf>
    <xf numFmtId="16" fontId="14" fillId="12" borderId="67" xfId="2" applyNumberFormat="1" applyFont="1" applyBorder="1" applyAlignment="1">
      <alignment horizontal="center" vertical="center" wrapText="1"/>
    </xf>
    <xf numFmtId="16" fontId="14" fillId="12" borderId="68" xfId="2" applyNumberFormat="1" applyFont="1" applyBorder="1" applyAlignment="1">
      <alignment horizontal="center" vertical="center" wrapText="1"/>
    </xf>
    <xf numFmtId="20" fontId="9" fillId="0" borderId="32" xfId="0" applyNumberFormat="1" applyFont="1" applyFill="1" applyBorder="1" applyAlignment="1">
      <alignment horizontal="center" vertical="center" wrapText="1"/>
    </xf>
    <xf numFmtId="20" fontId="9" fillId="0" borderId="2" xfId="0" applyNumberFormat="1" applyFont="1" applyFill="1" applyBorder="1" applyAlignment="1">
      <alignment horizontal="center" vertical="center" wrapText="1"/>
    </xf>
    <xf numFmtId="20" fontId="9" fillId="0" borderId="9" xfId="0" applyNumberFormat="1" applyFont="1" applyFill="1" applyBorder="1" applyAlignment="1">
      <alignment horizontal="center" vertical="center" wrapText="1"/>
    </xf>
    <xf numFmtId="20" fontId="13" fillId="27" borderId="37" xfId="0" applyNumberFormat="1" applyFont="1" applyFill="1" applyBorder="1" applyAlignment="1">
      <alignment horizontal="center" vertical="center" wrapText="1"/>
    </xf>
    <xf numFmtId="20" fontId="13" fillId="27" borderId="40" xfId="0" applyNumberFormat="1" applyFont="1" applyFill="1" applyBorder="1" applyAlignment="1">
      <alignment horizontal="center" vertical="center" wrapText="1"/>
    </xf>
    <xf numFmtId="20" fontId="13" fillId="27" borderId="46" xfId="0" applyNumberFormat="1" applyFont="1" applyFill="1" applyBorder="1" applyAlignment="1">
      <alignment horizontal="center" vertical="center" wrapText="1"/>
    </xf>
    <xf numFmtId="20" fontId="13" fillId="27" borderId="35" xfId="0" applyNumberFormat="1" applyFont="1" applyFill="1" applyBorder="1" applyAlignment="1">
      <alignment horizontal="center" vertical="center" wrapText="1"/>
    </xf>
    <xf numFmtId="20" fontId="13" fillId="27" borderId="33" xfId="0" applyNumberFormat="1" applyFont="1" applyFill="1" applyBorder="1" applyAlignment="1">
      <alignment horizontal="center" vertical="center" wrapText="1"/>
    </xf>
    <xf numFmtId="20" fontId="13" fillId="27" borderId="34" xfId="0" applyNumberFormat="1" applyFont="1" applyFill="1" applyBorder="1" applyAlignment="1">
      <alignment horizontal="center" vertical="center" wrapText="1"/>
    </xf>
    <xf numFmtId="0" fontId="24" fillId="10" borderId="52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/>
    </xf>
    <xf numFmtId="20" fontId="25" fillId="0" borderId="70" xfId="0" applyNumberFormat="1" applyFont="1" applyBorder="1" applyAlignment="1">
      <alignment horizontal="center" vertical="center" wrapText="1"/>
    </xf>
    <xf numFmtId="20" fontId="9" fillId="0" borderId="23" xfId="0" applyNumberFormat="1" applyFont="1" applyBorder="1" applyAlignment="1">
      <alignment horizontal="center" vertical="center" wrapText="1"/>
    </xf>
    <xf numFmtId="0" fontId="44" fillId="18" borderId="51" xfId="2" applyFont="1" applyFill="1" applyBorder="1" applyAlignment="1">
      <alignment horizontal="center" vertical="center"/>
    </xf>
    <xf numFmtId="0" fontId="44" fillId="18" borderId="49" xfId="2" applyFont="1" applyFill="1" applyBorder="1" applyAlignment="1">
      <alignment horizontal="center" vertical="center"/>
    </xf>
    <xf numFmtId="0" fontId="44" fillId="18" borderId="50" xfId="2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55" xfId="0" applyFont="1" applyBorder="1" applyAlignment="1">
      <alignment horizontal="center" wrapText="1"/>
    </xf>
    <xf numFmtId="20" fontId="17" fillId="0" borderId="70" xfId="0" applyNumberFormat="1" applyFont="1" applyBorder="1" applyAlignment="1">
      <alignment horizontal="center" vertical="center"/>
    </xf>
    <xf numFmtId="20" fontId="10" fillId="0" borderId="54" xfId="0" applyNumberFormat="1" applyFont="1" applyBorder="1" applyAlignment="1">
      <alignment horizontal="center" vertical="center" wrapText="1"/>
    </xf>
    <xf numFmtId="20" fontId="10" fillId="0" borderId="14" xfId="0" applyNumberFormat="1" applyFont="1" applyBorder="1" applyAlignment="1">
      <alignment horizontal="center" vertical="center" wrapText="1"/>
    </xf>
    <xf numFmtId="20" fontId="10" fillId="0" borderId="55" xfId="0" applyNumberFormat="1" applyFont="1" applyBorder="1" applyAlignment="1">
      <alignment horizontal="center" vertical="center" wrapText="1"/>
    </xf>
    <xf numFmtId="20" fontId="13" fillId="0" borderId="42" xfId="0" applyNumberFormat="1" applyFont="1" applyBorder="1" applyAlignment="1">
      <alignment horizontal="center" vertical="center" wrapText="1"/>
    </xf>
    <xf numFmtId="20" fontId="13" fillId="0" borderId="12" xfId="0" applyNumberFormat="1" applyFont="1" applyBorder="1" applyAlignment="1">
      <alignment horizontal="center" vertical="center" wrapText="1"/>
    </xf>
    <xf numFmtId="20" fontId="13" fillId="0" borderId="43" xfId="0" applyNumberFormat="1" applyFont="1" applyBorder="1" applyAlignment="1">
      <alignment horizontal="center" vertical="center" wrapText="1"/>
    </xf>
    <xf numFmtId="16" fontId="14" fillId="0" borderId="5" xfId="2" applyNumberFormat="1" applyFont="1" applyFill="1" applyBorder="1" applyAlignment="1">
      <alignment horizontal="center" vertical="center" wrapText="1"/>
    </xf>
    <xf numFmtId="16" fontId="14" fillId="0" borderId="64" xfId="2" applyNumberFormat="1" applyFont="1" applyFill="1" applyBorder="1" applyAlignment="1">
      <alignment horizontal="center" vertical="center" wrapText="1"/>
    </xf>
    <xf numFmtId="16" fontId="14" fillId="0" borderId="7" xfId="2" applyNumberFormat="1" applyFont="1" applyFill="1" applyBorder="1" applyAlignment="1">
      <alignment horizontal="center" vertical="center" wrapText="1"/>
    </xf>
    <xf numFmtId="16" fontId="14" fillId="12" borderId="5" xfId="2" applyNumberFormat="1" applyFont="1" applyBorder="1" applyAlignment="1">
      <alignment horizontal="center" vertical="center" wrapText="1"/>
    </xf>
    <xf numFmtId="16" fontId="14" fillId="12" borderId="64" xfId="2" applyNumberFormat="1" applyFont="1" applyBorder="1" applyAlignment="1">
      <alignment horizontal="center" vertical="center" wrapText="1"/>
    </xf>
    <xf numFmtId="16" fontId="14" fillId="12" borderId="7" xfId="2" applyNumberFormat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44" fillId="20" borderId="5" xfId="2" applyFont="1" applyFill="1" applyBorder="1" applyAlignment="1">
      <alignment horizontal="center" vertical="center"/>
    </xf>
    <xf numFmtId="0" fontId="44" fillId="20" borderId="64" xfId="2" applyFont="1" applyFill="1" applyBorder="1" applyAlignment="1">
      <alignment horizontal="center" vertical="center"/>
    </xf>
    <xf numFmtId="0" fontId="44" fillId="20" borderId="7" xfId="2" applyFont="1" applyFill="1" applyBorder="1" applyAlignment="1">
      <alignment horizontal="center" vertical="center"/>
    </xf>
    <xf numFmtId="20" fontId="25" fillId="0" borderId="70" xfId="0" applyNumberFormat="1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 wrapText="1"/>
    </xf>
    <xf numFmtId="20" fontId="38" fillId="19" borderId="70" xfId="0" applyNumberFormat="1" applyFont="1" applyFill="1" applyBorder="1" applyAlignment="1">
      <alignment horizontal="center" vertical="center" wrapText="1"/>
    </xf>
    <xf numFmtId="16" fontId="42" fillId="0" borderId="70" xfId="4" applyNumberFormat="1" applyFont="1" applyFill="1" applyBorder="1" applyAlignment="1">
      <alignment horizontal="center" vertical="center"/>
    </xf>
    <xf numFmtId="20" fontId="26" fillId="8" borderId="70" xfId="0" applyNumberFormat="1" applyFont="1" applyFill="1" applyBorder="1" applyAlignment="1">
      <alignment horizontal="center" vertical="center" wrapText="1"/>
    </xf>
    <xf numFmtId="20" fontId="17" fillId="8" borderId="70" xfId="0" applyNumberFormat="1" applyFont="1" applyFill="1" applyBorder="1" applyAlignment="1">
      <alignment horizontal="center" vertical="center" wrapText="1"/>
    </xf>
    <xf numFmtId="20" fontId="25" fillId="19" borderId="70" xfId="0" applyNumberFormat="1" applyFont="1" applyFill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/>
    </xf>
    <xf numFmtId="20" fontId="38" fillId="0" borderId="70" xfId="0" applyNumberFormat="1" applyFont="1" applyBorder="1" applyAlignment="1">
      <alignment horizontal="center" vertical="center"/>
    </xf>
    <xf numFmtId="16" fontId="42" fillId="22" borderId="70" xfId="4" applyNumberFormat="1" applyFont="1" applyFill="1" applyBorder="1" applyAlignment="1">
      <alignment horizontal="center" vertical="center"/>
    </xf>
    <xf numFmtId="20" fontId="35" fillId="0" borderId="7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" fontId="42" fillId="0" borderId="70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20" fontId="26" fillId="30" borderId="42" xfId="0" applyNumberFormat="1" applyFont="1" applyFill="1" applyBorder="1" applyAlignment="1">
      <alignment horizontal="center" vertical="center" wrapText="1"/>
    </xf>
    <xf numFmtId="20" fontId="26" fillId="30" borderId="12" xfId="0" applyNumberFormat="1" applyFont="1" applyFill="1" applyBorder="1" applyAlignment="1">
      <alignment horizontal="center" vertical="center" wrapText="1"/>
    </xf>
    <xf numFmtId="20" fontId="26" fillId="30" borderId="43" xfId="0" applyNumberFormat="1" applyFont="1" applyFill="1" applyBorder="1" applyAlignment="1">
      <alignment horizontal="center" vertical="center" wrapText="1"/>
    </xf>
    <xf numFmtId="20" fontId="26" fillId="27" borderId="10" xfId="0" applyNumberFormat="1" applyFont="1" applyFill="1" applyBorder="1" applyAlignment="1">
      <alignment horizontal="center" vertical="center" wrapText="1"/>
    </xf>
    <xf numFmtId="20" fontId="26" fillId="27" borderId="3" xfId="0" applyNumberFormat="1" applyFont="1" applyFill="1" applyBorder="1" applyAlignment="1">
      <alignment horizontal="center" vertical="center" wrapText="1"/>
    </xf>
    <xf numFmtId="20" fontId="26" fillId="27" borderId="15" xfId="0" applyNumberFormat="1" applyFont="1" applyFill="1" applyBorder="1" applyAlignment="1">
      <alignment horizontal="center" vertical="center" wrapText="1"/>
    </xf>
    <xf numFmtId="0" fontId="26" fillId="28" borderId="21" xfId="0" applyFont="1" applyFill="1" applyBorder="1" applyAlignment="1">
      <alignment horizontal="center" vertical="center" wrapText="1"/>
    </xf>
    <xf numFmtId="0" fontId="26" fillId="28" borderId="22" xfId="0" applyFont="1" applyFill="1" applyBorder="1" applyAlignment="1">
      <alignment horizontal="center" vertical="center" wrapText="1"/>
    </xf>
    <xf numFmtId="20" fontId="26" fillId="27" borderId="42" xfId="0" applyNumberFormat="1" applyFont="1" applyFill="1" applyBorder="1" applyAlignment="1">
      <alignment horizontal="center" vertical="center" wrapText="1"/>
    </xf>
    <xf numFmtId="20" fontId="26" fillId="27" borderId="12" xfId="0" applyNumberFormat="1" applyFont="1" applyFill="1" applyBorder="1" applyAlignment="1">
      <alignment horizontal="center" vertical="center" wrapText="1"/>
    </xf>
    <xf numFmtId="20" fontId="26" fillId="27" borderId="17" xfId="0" applyNumberFormat="1" applyFont="1" applyFill="1" applyBorder="1" applyAlignment="1">
      <alignment horizontal="center" vertical="center" wrapText="1"/>
    </xf>
    <xf numFmtId="20" fontId="26" fillId="31" borderId="10" xfId="0" applyNumberFormat="1" applyFont="1" applyFill="1" applyBorder="1" applyAlignment="1">
      <alignment horizontal="center" vertical="center" wrapText="1"/>
    </xf>
    <xf numFmtId="20" fontId="26" fillId="31" borderId="3" xfId="0" applyNumberFormat="1" applyFont="1" applyFill="1" applyBorder="1" applyAlignment="1">
      <alignment horizontal="center" vertical="center" wrapText="1"/>
    </xf>
    <xf numFmtId="20" fontId="26" fillId="31" borderId="15" xfId="0" applyNumberFormat="1" applyFont="1" applyFill="1" applyBorder="1" applyAlignment="1">
      <alignment horizontal="center" vertical="center" wrapText="1"/>
    </xf>
    <xf numFmtId="20" fontId="26" fillId="31" borderId="22" xfId="0" applyNumberFormat="1" applyFont="1" applyFill="1" applyBorder="1" applyAlignment="1">
      <alignment horizontal="center" vertical="center" wrapText="1"/>
    </xf>
    <xf numFmtId="20" fontId="26" fillId="31" borderId="11" xfId="0" applyNumberFormat="1" applyFont="1" applyFill="1" applyBorder="1" applyAlignment="1">
      <alignment horizontal="center" vertical="center" wrapText="1"/>
    </xf>
    <xf numFmtId="20" fontId="26" fillId="31" borderId="26" xfId="0" applyNumberFormat="1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20" fontId="26" fillId="28" borderId="10" xfId="0" applyNumberFormat="1" applyFont="1" applyFill="1" applyBorder="1" applyAlignment="1">
      <alignment horizontal="center" vertical="center" wrapText="1"/>
    </xf>
    <xf numFmtId="20" fontId="26" fillId="28" borderId="3" xfId="0" applyNumberFormat="1" applyFont="1" applyFill="1" applyBorder="1" applyAlignment="1">
      <alignment horizontal="center" vertical="center" wrapText="1"/>
    </xf>
    <xf numFmtId="20" fontId="26" fillId="28" borderId="15" xfId="0" applyNumberFormat="1" applyFont="1" applyFill="1" applyBorder="1" applyAlignment="1">
      <alignment horizontal="center" vertical="center" wrapText="1"/>
    </xf>
    <xf numFmtId="0" fontId="26" fillId="29" borderId="43" xfId="0" applyFont="1" applyFill="1" applyBorder="1" applyAlignment="1">
      <alignment horizontal="center" vertical="center" wrapText="1"/>
    </xf>
    <xf numFmtId="0" fontId="26" fillId="29" borderId="47" xfId="0" applyFont="1" applyFill="1" applyBorder="1" applyAlignment="1">
      <alignment horizontal="center" vertical="center" wrapText="1"/>
    </xf>
    <xf numFmtId="0" fontId="26" fillId="28" borderId="10" xfId="0" applyFont="1" applyFill="1" applyBorder="1" applyAlignment="1">
      <alignment horizontal="center" vertical="center" wrapText="1"/>
    </xf>
    <xf numFmtId="0" fontId="26" fillId="28" borderId="44" xfId="0" applyFont="1" applyFill="1" applyBorder="1" applyAlignment="1">
      <alignment horizontal="center" vertical="center" wrapText="1"/>
    </xf>
    <xf numFmtId="20" fontId="17" fillId="0" borderId="47" xfId="0" applyNumberFormat="1" applyFont="1" applyBorder="1" applyAlignment="1">
      <alignment horizontal="center" vertical="center"/>
    </xf>
    <xf numFmtId="20" fontId="17" fillId="0" borderId="63" xfId="0" applyNumberFormat="1" applyFont="1" applyBorder="1" applyAlignment="1">
      <alignment horizontal="center" vertical="center"/>
    </xf>
    <xf numFmtId="16" fontId="29" fillId="12" borderId="70" xfId="2" applyNumberFormat="1" applyFont="1" applyBorder="1" applyAlignment="1">
      <alignment horizontal="center" vertical="center"/>
    </xf>
    <xf numFmtId="20" fontId="17" fillId="30" borderId="35" xfId="0" applyNumberFormat="1" applyFont="1" applyFill="1" applyBorder="1" applyAlignment="1">
      <alignment horizontal="center" vertical="center" wrapText="1"/>
    </xf>
    <xf numFmtId="20" fontId="17" fillId="30" borderId="4" xfId="0" applyNumberFormat="1" applyFont="1" applyFill="1" applyBorder="1" applyAlignment="1">
      <alignment horizontal="center" vertical="center" wrapText="1"/>
    </xf>
    <xf numFmtId="20" fontId="17" fillId="30" borderId="37" xfId="0" applyNumberFormat="1" applyFont="1" applyFill="1" applyBorder="1" applyAlignment="1">
      <alignment horizontal="center" vertical="center" wrapText="1"/>
    </xf>
    <xf numFmtId="20" fontId="17" fillId="30" borderId="36" xfId="0" applyNumberFormat="1" applyFont="1" applyFill="1" applyBorder="1" applyAlignment="1">
      <alignment horizontal="center" vertical="center" wrapText="1"/>
    </xf>
    <xf numFmtId="20" fontId="17" fillId="30" borderId="13" xfId="0" applyNumberFormat="1" applyFont="1" applyFill="1" applyBorder="1" applyAlignment="1">
      <alignment horizontal="center" vertical="center" wrapText="1"/>
    </xf>
    <xf numFmtId="20" fontId="17" fillId="30" borderId="38" xfId="0" applyNumberFormat="1" applyFont="1" applyFill="1" applyBorder="1" applyAlignment="1">
      <alignment horizontal="center" vertical="center" wrapText="1"/>
    </xf>
    <xf numFmtId="20" fontId="17" fillId="30" borderId="33" xfId="0" applyNumberFormat="1" applyFont="1" applyFill="1" applyBorder="1" applyAlignment="1">
      <alignment horizontal="center" vertical="center" wrapText="1"/>
    </xf>
    <xf numFmtId="20" fontId="17" fillId="30" borderId="0" xfId="0" applyNumberFormat="1" applyFont="1" applyFill="1" applyBorder="1" applyAlignment="1">
      <alignment horizontal="center" vertical="center" wrapText="1"/>
    </xf>
    <xf numFmtId="20" fontId="17" fillId="30" borderId="40" xfId="0" applyNumberFormat="1" applyFont="1" applyFill="1" applyBorder="1" applyAlignment="1">
      <alignment horizontal="center" vertical="center" wrapText="1"/>
    </xf>
    <xf numFmtId="20" fontId="17" fillId="0" borderId="32" xfId="0" applyNumberFormat="1" applyFont="1" applyBorder="1" applyAlignment="1">
      <alignment horizontal="center" vertical="center" wrapText="1"/>
    </xf>
    <xf numFmtId="20" fontId="17" fillId="0" borderId="2" xfId="0" applyNumberFormat="1" applyFont="1" applyBorder="1" applyAlignment="1">
      <alignment horizontal="center" vertical="center" wrapText="1"/>
    </xf>
    <xf numFmtId="20" fontId="17" fillId="0" borderId="9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20" fontId="38" fillId="0" borderId="52" xfId="0" applyNumberFormat="1" applyFont="1" applyBorder="1" applyAlignment="1">
      <alignment horizontal="center" vertical="center"/>
    </xf>
    <xf numFmtId="20" fontId="38" fillId="0" borderId="8" xfId="0" applyNumberFormat="1" applyFont="1" applyBorder="1" applyAlignment="1">
      <alignment horizontal="center" vertical="center"/>
    </xf>
    <xf numFmtId="20" fontId="38" fillId="0" borderId="6" xfId="0" applyNumberFormat="1" applyFont="1" applyBorder="1" applyAlignment="1">
      <alignment horizontal="center" vertical="center"/>
    </xf>
    <xf numFmtId="20" fontId="38" fillId="0" borderId="33" xfId="0" applyNumberFormat="1" applyFont="1" applyBorder="1" applyAlignment="1">
      <alignment horizontal="center" vertical="center"/>
    </xf>
    <xf numFmtId="20" fontId="38" fillId="0" borderId="0" xfId="0" applyNumberFormat="1" applyFont="1" applyBorder="1" applyAlignment="1">
      <alignment horizontal="center" vertical="center"/>
    </xf>
    <xf numFmtId="20" fontId="38" fillId="0" borderId="40" xfId="0" applyNumberFormat="1" applyFont="1" applyBorder="1" applyAlignment="1">
      <alignment horizontal="center" vertical="center"/>
    </xf>
    <xf numFmtId="20" fontId="38" fillId="0" borderId="34" xfId="0" applyNumberFormat="1" applyFont="1" applyBorder="1" applyAlignment="1">
      <alignment horizontal="center" vertical="center"/>
    </xf>
    <xf numFmtId="20" fontId="38" fillId="0" borderId="45" xfId="0" applyNumberFormat="1" applyFont="1" applyBorder="1" applyAlignment="1">
      <alignment horizontal="center" vertical="center"/>
    </xf>
    <xf numFmtId="20" fontId="38" fillId="0" borderId="46" xfId="0" applyNumberFormat="1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16" fontId="42" fillId="12" borderId="70" xfId="2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26" fillId="28" borderId="3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0" borderId="44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20" fontId="17" fillId="0" borderId="11" xfId="0" applyNumberFormat="1" applyFont="1" applyBorder="1" applyAlignment="1">
      <alignment horizontal="center" vertical="center"/>
    </xf>
    <xf numFmtId="20" fontId="17" fillId="0" borderId="14" xfId="0" applyNumberFormat="1" applyFont="1" applyBorder="1" applyAlignment="1">
      <alignment horizontal="center" vertical="center"/>
    </xf>
    <xf numFmtId="20" fontId="17" fillId="0" borderId="5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26" fillId="31" borderId="15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31" borderId="3" xfId="0" applyFont="1" applyFill="1" applyBorder="1" applyAlignment="1">
      <alignment horizontal="center" vertical="center" wrapText="1"/>
    </xf>
    <xf numFmtId="0" fontId="26" fillId="31" borderId="11" xfId="0" applyFont="1" applyFill="1" applyBorder="1" applyAlignment="1">
      <alignment horizontal="center" vertical="center" wrapText="1"/>
    </xf>
    <xf numFmtId="16" fontId="42" fillId="7" borderId="70" xfId="0" applyNumberFormat="1" applyFont="1" applyFill="1" applyBorder="1" applyAlignment="1">
      <alignment horizontal="center" vertical="center"/>
    </xf>
    <xf numFmtId="20" fontId="17" fillId="0" borderId="44" xfId="0" applyNumberFormat="1" applyFont="1" applyBorder="1" applyAlignment="1">
      <alignment horizontal="center" vertical="center"/>
    </xf>
    <xf numFmtId="20" fontId="17" fillId="0" borderId="62" xfId="0" applyNumberFormat="1" applyFont="1" applyBorder="1" applyAlignment="1">
      <alignment horizontal="center" vertical="center"/>
    </xf>
    <xf numFmtId="0" fontId="26" fillId="27" borderId="3" xfId="0" applyFont="1" applyFill="1" applyBorder="1" applyAlignment="1">
      <alignment horizontal="center" vertical="center" wrapText="1"/>
    </xf>
    <xf numFmtId="0" fontId="26" fillId="27" borderId="24" xfId="0" applyFont="1" applyFill="1" applyBorder="1" applyAlignment="1">
      <alignment horizontal="center" vertical="center" wrapText="1"/>
    </xf>
    <xf numFmtId="20" fontId="26" fillId="27" borderId="43" xfId="0" applyNumberFormat="1" applyFont="1" applyFill="1" applyBorder="1" applyAlignment="1">
      <alignment horizontal="center" vertical="center" wrapText="1"/>
    </xf>
    <xf numFmtId="20" fontId="9" fillId="29" borderId="29" xfId="0" applyNumberFormat="1" applyFont="1" applyFill="1" applyBorder="1" applyAlignment="1">
      <alignment horizontal="center" vertical="center" wrapText="1"/>
    </xf>
    <xf numFmtId="20" fontId="9" fillId="29" borderId="30" xfId="0" applyNumberFormat="1" applyFont="1" applyFill="1" applyBorder="1" applyAlignment="1">
      <alignment horizontal="center" vertical="center" wrapText="1"/>
    </xf>
    <xf numFmtId="20" fontId="9" fillId="29" borderId="31" xfId="0" applyNumberFormat="1" applyFont="1" applyFill="1" applyBorder="1" applyAlignment="1">
      <alignment horizontal="center" vertical="center" wrapText="1"/>
    </xf>
    <xf numFmtId="20" fontId="26" fillId="31" borderId="35" xfId="0" applyNumberFormat="1" applyFont="1" applyFill="1" applyBorder="1" applyAlignment="1">
      <alignment horizontal="center" vertical="center" wrapText="1"/>
    </xf>
    <xf numFmtId="20" fontId="26" fillId="31" borderId="4" xfId="0" applyNumberFormat="1" applyFont="1" applyFill="1" applyBorder="1" applyAlignment="1">
      <alignment horizontal="center" vertical="center" wrapText="1"/>
    </xf>
    <xf numFmtId="20" fontId="26" fillId="31" borderId="37" xfId="0" applyNumberFormat="1" applyFont="1" applyFill="1" applyBorder="1" applyAlignment="1">
      <alignment horizontal="center" vertical="center" wrapText="1"/>
    </xf>
    <xf numFmtId="20" fontId="26" fillId="31" borderId="36" xfId="0" applyNumberFormat="1" applyFont="1" applyFill="1" applyBorder="1" applyAlignment="1">
      <alignment horizontal="center" vertical="center" wrapText="1"/>
    </xf>
    <xf numFmtId="20" fontId="26" fillId="31" borderId="13" xfId="0" applyNumberFormat="1" applyFont="1" applyFill="1" applyBorder="1" applyAlignment="1">
      <alignment horizontal="center" vertical="center" wrapText="1"/>
    </xf>
    <xf numFmtId="20" fontId="26" fillId="31" borderId="38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20" fontId="17" fillId="0" borderId="44" xfId="0" applyNumberFormat="1" applyFont="1" applyBorder="1" applyAlignment="1">
      <alignment horizontal="center" vertical="center" wrapText="1"/>
    </xf>
    <xf numFmtId="20" fontId="17" fillId="0" borderId="62" xfId="0" applyNumberFormat="1" applyFont="1" applyBorder="1" applyAlignment="1">
      <alignment horizontal="center" vertical="center" wrapText="1"/>
    </xf>
    <xf numFmtId="0" fontId="9" fillId="27" borderId="52" xfId="0" applyFont="1" applyFill="1" applyBorder="1" applyAlignment="1">
      <alignment horizontal="center" vertical="center" wrapText="1"/>
    </xf>
    <xf numFmtId="0" fontId="9" fillId="27" borderId="8" xfId="0" applyFont="1" applyFill="1" applyBorder="1" applyAlignment="1">
      <alignment horizontal="center" vertical="center"/>
    </xf>
    <xf numFmtId="0" fontId="9" fillId="27" borderId="6" xfId="0" applyFont="1" applyFill="1" applyBorder="1" applyAlignment="1">
      <alignment horizontal="center" vertical="center"/>
    </xf>
    <xf numFmtId="0" fontId="9" fillId="27" borderId="33" xfId="0" applyFont="1" applyFill="1" applyBorder="1" applyAlignment="1">
      <alignment horizontal="center" vertical="center"/>
    </xf>
    <xf numFmtId="0" fontId="9" fillId="27" borderId="0" xfId="0" applyFont="1" applyFill="1" applyBorder="1" applyAlignment="1">
      <alignment horizontal="center" vertical="center"/>
    </xf>
    <xf numFmtId="0" fontId="9" fillId="27" borderId="40" xfId="0" applyFont="1" applyFill="1" applyBorder="1" applyAlignment="1">
      <alignment horizontal="center" vertical="center"/>
    </xf>
    <xf numFmtId="0" fontId="9" fillId="27" borderId="34" xfId="0" applyFont="1" applyFill="1" applyBorder="1" applyAlignment="1">
      <alignment horizontal="center" vertical="center"/>
    </xf>
    <xf numFmtId="0" fontId="9" fillId="27" borderId="45" xfId="0" applyFont="1" applyFill="1" applyBorder="1" applyAlignment="1">
      <alignment horizontal="center" vertical="center"/>
    </xf>
    <xf numFmtId="0" fontId="9" fillId="27" borderId="46" xfId="0" applyFont="1" applyFill="1" applyBorder="1" applyAlignment="1">
      <alignment horizontal="center" vertical="center"/>
    </xf>
    <xf numFmtId="20" fontId="17" fillId="0" borderId="61" xfId="0" applyNumberFormat="1" applyFont="1" applyBorder="1" applyAlignment="1">
      <alignment horizontal="center" vertical="center"/>
    </xf>
    <xf numFmtId="16" fontId="42" fillId="0" borderId="5" xfId="0" applyNumberFormat="1" applyFont="1" applyBorder="1" applyAlignment="1">
      <alignment horizontal="center" vertical="center"/>
    </xf>
    <xf numFmtId="16" fontId="42" fillId="0" borderId="64" xfId="0" applyNumberFormat="1" applyFont="1" applyBorder="1" applyAlignment="1">
      <alignment horizontal="center" vertical="center"/>
    </xf>
    <xf numFmtId="16" fontId="42" fillId="0" borderId="7" xfId="0" applyNumberFormat="1" applyFont="1" applyBorder="1" applyAlignment="1">
      <alignment horizontal="center" vertical="center"/>
    </xf>
    <xf numFmtId="0" fontId="26" fillId="27" borderId="21" xfId="0" applyFont="1" applyFill="1" applyBorder="1" applyAlignment="1">
      <alignment horizontal="center" vertical="center" wrapText="1"/>
    </xf>
    <xf numFmtId="20" fontId="26" fillId="31" borderId="21" xfId="0" applyNumberFormat="1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center"/>
    </xf>
    <xf numFmtId="20" fontId="26" fillId="30" borderId="8" xfId="3" applyNumberFormat="1" applyFont="1" applyFill="1" applyBorder="1" applyAlignment="1">
      <alignment horizontal="center" vertical="center" wrapText="1"/>
    </xf>
    <xf numFmtId="20" fontId="26" fillId="30" borderId="6" xfId="3" applyNumberFormat="1" applyFont="1" applyFill="1" applyBorder="1" applyAlignment="1">
      <alignment horizontal="center" vertical="center" wrapText="1"/>
    </xf>
    <xf numFmtId="20" fontId="26" fillId="30" borderId="0" xfId="3" applyNumberFormat="1" applyFont="1" applyFill="1" applyBorder="1" applyAlignment="1">
      <alignment horizontal="center" vertical="center" wrapText="1"/>
    </xf>
    <xf numFmtId="20" fontId="26" fillId="30" borderId="40" xfId="3" applyNumberFormat="1" applyFont="1" applyFill="1" applyBorder="1" applyAlignment="1">
      <alignment horizontal="center" vertical="center" wrapText="1"/>
    </xf>
    <xf numFmtId="20" fontId="26" fillId="30" borderId="45" xfId="3" applyNumberFormat="1" applyFont="1" applyFill="1" applyBorder="1" applyAlignment="1">
      <alignment horizontal="center" vertical="center" wrapText="1"/>
    </xf>
    <xf numFmtId="20" fontId="26" fillId="30" borderId="46" xfId="3" applyNumberFormat="1" applyFont="1" applyFill="1" applyBorder="1" applyAlignment="1">
      <alignment horizontal="center" vertical="center" wrapText="1"/>
    </xf>
    <xf numFmtId="20" fontId="26" fillId="30" borderId="10" xfId="0" applyNumberFormat="1" applyFont="1" applyFill="1" applyBorder="1" applyAlignment="1">
      <alignment horizontal="center" vertical="center" wrapText="1"/>
    </xf>
    <xf numFmtId="20" fontId="26" fillId="30" borderId="3" xfId="0" applyNumberFormat="1" applyFont="1" applyFill="1" applyBorder="1" applyAlignment="1">
      <alignment horizontal="center" vertical="center" wrapText="1"/>
    </xf>
    <xf numFmtId="20" fontId="26" fillId="30" borderId="15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6" fillId="27" borderId="33" xfId="0" applyFont="1" applyFill="1" applyBorder="1" applyAlignment="1">
      <alignment horizontal="center" vertical="center" wrapText="1"/>
    </xf>
    <xf numFmtId="0" fontId="17" fillId="27" borderId="0" xfId="0" applyFont="1" applyFill="1" applyBorder="1" applyAlignment="1">
      <alignment horizontal="center" vertical="center"/>
    </xf>
    <xf numFmtId="0" fontId="17" fillId="27" borderId="40" xfId="0" applyFont="1" applyFill="1" applyBorder="1" applyAlignment="1">
      <alignment horizontal="center" vertical="center"/>
    </xf>
    <xf numFmtId="0" fontId="17" fillId="27" borderId="33" xfId="0" applyFont="1" applyFill="1" applyBorder="1" applyAlignment="1">
      <alignment horizontal="center" vertical="center"/>
    </xf>
    <xf numFmtId="20" fontId="17" fillId="0" borderId="54" xfId="0" applyNumberFormat="1" applyFont="1" applyBorder="1" applyAlignment="1">
      <alignment horizontal="center" vertical="center"/>
    </xf>
    <xf numFmtId="20" fontId="26" fillId="31" borderId="1" xfId="0" applyNumberFormat="1" applyFont="1" applyFill="1" applyBorder="1" applyAlignment="1">
      <alignment horizontal="center" vertical="center" wrapText="1"/>
    </xf>
    <xf numFmtId="0" fontId="17" fillId="27" borderId="4" xfId="0" applyFont="1" applyFill="1" applyBorder="1" applyAlignment="1">
      <alignment horizontal="center" vertical="center" wrapText="1"/>
    </xf>
    <xf numFmtId="0" fontId="17" fillId="27" borderId="0" xfId="0" applyFont="1" applyFill="1" applyBorder="1" applyAlignment="1">
      <alignment horizontal="center" vertical="center" wrapText="1"/>
    </xf>
    <xf numFmtId="0" fontId="17" fillId="27" borderId="45" xfId="0" applyFont="1" applyFill="1" applyBorder="1" applyAlignment="1">
      <alignment horizontal="center" vertical="center" wrapText="1"/>
    </xf>
    <xf numFmtId="0" fontId="26" fillId="29" borderId="3" xfId="0" applyFont="1" applyFill="1" applyBorder="1" applyAlignment="1">
      <alignment horizontal="center" vertical="center" wrapText="1"/>
    </xf>
    <xf numFmtId="0" fontId="26" fillId="29" borderId="11" xfId="0" applyFont="1" applyFill="1" applyBorder="1" applyAlignment="1">
      <alignment horizontal="center" vertical="center" wrapText="1"/>
    </xf>
    <xf numFmtId="0" fontId="26" fillId="28" borderId="11" xfId="0" applyFont="1" applyFill="1" applyBorder="1" applyAlignment="1">
      <alignment horizontal="center" vertical="center" wrapText="1"/>
    </xf>
    <xf numFmtId="20" fontId="44" fillId="18" borderId="5" xfId="0" applyNumberFormat="1" applyFont="1" applyFill="1" applyBorder="1" applyAlignment="1">
      <alignment horizontal="center" vertical="center" wrapText="1"/>
    </xf>
    <xf numFmtId="20" fontId="44" fillId="18" borderId="64" xfId="0" applyNumberFormat="1" applyFont="1" applyFill="1" applyBorder="1" applyAlignment="1">
      <alignment horizontal="center" vertical="center" wrapText="1"/>
    </xf>
    <xf numFmtId="20" fontId="44" fillId="18" borderId="7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6" fillId="29" borderId="55" xfId="0" applyFont="1" applyFill="1" applyBorder="1" applyAlignment="1">
      <alignment horizontal="center" vertical="center" wrapText="1"/>
    </xf>
    <xf numFmtId="0" fontId="26" fillId="31" borderId="10" xfId="0" applyFont="1" applyFill="1" applyBorder="1" applyAlignment="1">
      <alignment horizontal="center" vertical="center" wrapText="1"/>
    </xf>
    <xf numFmtId="0" fontId="26" fillId="31" borderId="4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20" fontId="26" fillId="0" borderId="47" xfId="0" applyNumberFormat="1" applyFont="1" applyBorder="1" applyAlignment="1">
      <alignment horizontal="center" vertical="center" wrapText="1"/>
    </xf>
    <xf numFmtId="20" fontId="26" fillId="0" borderId="55" xfId="0" applyNumberFormat="1" applyFont="1" applyBorder="1" applyAlignment="1">
      <alignment horizontal="center" vertical="center" wrapText="1"/>
    </xf>
    <xf numFmtId="20" fontId="26" fillId="0" borderId="11" xfId="0" applyNumberFormat="1" applyFont="1" applyBorder="1" applyAlignment="1">
      <alignment horizontal="center" vertical="center" wrapText="1"/>
    </xf>
    <xf numFmtId="20" fontId="26" fillId="0" borderId="14" xfId="0" applyNumberFormat="1" applyFont="1" applyBorder="1" applyAlignment="1">
      <alignment horizontal="center" vertical="center" wrapText="1"/>
    </xf>
    <xf numFmtId="0" fontId="26" fillId="29" borderId="12" xfId="0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20" fontId="26" fillId="0" borderId="44" xfId="0" applyNumberFormat="1" applyFont="1" applyBorder="1" applyAlignment="1">
      <alignment horizontal="center" vertical="center" wrapText="1"/>
    </xf>
    <xf numFmtId="20" fontId="26" fillId="0" borderId="54" xfId="0" applyNumberFormat="1" applyFont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 wrapText="1"/>
    </xf>
    <xf numFmtId="0" fontId="26" fillId="8" borderId="40" xfId="0" applyFont="1" applyFill="1" applyBorder="1" applyAlignment="1">
      <alignment horizontal="center" vertical="center" wrapText="1"/>
    </xf>
    <xf numFmtId="0" fontId="26" fillId="29" borderId="24" xfId="0" applyFont="1" applyFill="1" applyBorder="1" applyAlignment="1">
      <alignment horizontal="center" vertical="center" wrapText="1"/>
    </xf>
    <xf numFmtId="0" fontId="26" fillId="28" borderId="24" xfId="0" applyFont="1" applyFill="1" applyBorder="1" applyAlignment="1">
      <alignment horizontal="center" vertical="center" wrapText="1"/>
    </xf>
    <xf numFmtId="0" fontId="26" fillId="27" borderId="15" xfId="0" applyFont="1" applyFill="1" applyBorder="1" applyAlignment="1">
      <alignment horizontal="center" vertical="center" wrapText="1"/>
    </xf>
    <xf numFmtId="0" fontId="26" fillId="27" borderId="25" xfId="0" applyFont="1" applyFill="1" applyBorder="1" applyAlignment="1">
      <alignment horizontal="center" vertical="center" wrapText="1"/>
    </xf>
    <xf numFmtId="0" fontId="26" fillId="28" borderId="41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6" fillId="28" borderId="47" xfId="0" applyFont="1" applyFill="1" applyBorder="1" applyAlignment="1">
      <alignment horizontal="center" vertical="center" wrapText="1"/>
    </xf>
    <xf numFmtId="0" fontId="26" fillId="28" borderId="43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16" fontId="36" fillId="9" borderId="52" xfId="0" applyNumberFormat="1" applyFont="1" applyFill="1" applyBorder="1" applyAlignment="1">
      <alignment horizontal="center" vertical="center"/>
    </xf>
    <xf numFmtId="16" fontId="36" fillId="9" borderId="8" xfId="0" applyNumberFormat="1" applyFont="1" applyFill="1" applyBorder="1" applyAlignment="1">
      <alignment horizontal="center" vertical="center"/>
    </xf>
    <xf numFmtId="16" fontId="36" fillId="9" borderId="6" xfId="0" applyNumberFormat="1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horizontal="center" vertical="center" wrapText="1"/>
    </xf>
    <xf numFmtId="0" fontId="26" fillId="30" borderId="3" xfId="0" applyFont="1" applyFill="1" applyBorder="1" applyAlignment="1">
      <alignment horizontal="center" vertical="center" wrapText="1"/>
    </xf>
    <xf numFmtId="0" fontId="26" fillId="30" borderId="24" xfId="0" applyFont="1" applyFill="1" applyBorder="1" applyAlignment="1">
      <alignment horizontal="center" vertical="center" wrapText="1"/>
    </xf>
    <xf numFmtId="0" fontId="26" fillId="30" borderId="1" xfId="0" applyFont="1" applyFill="1" applyBorder="1" applyAlignment="1">
      <alignment horizontal="center" vertical="center" wrapText="1"/>
    </xf>
    <xf numFmtId="0" fontId="26" fillId="30" borderId="26" xfId="0" applyFont="1" applyFill="1" applyBorder="1" applyAlignment="1">
      <alignment horizontal="center" vertical="center" wrapText="1"/>
    </xf>
    <xf numFmtId="0" fontId="26" fillId="29" borderId="1" xfId="0" applyFont="1" applyFill="1" applyBorder="1" applyAlignment="1">
      <alignment horizontal="center" vertical="center" wrapText="1"/>
    </xf>
    <xf numFmtId="0" fontId="26" fillId="28" borderId="32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29" borderId="3" xfId="0" applyFont="1" applyFill="1" applyBorder="1" applyAlignment="1">
      <alignment horizontal="center" vertical="center" wrapText="1"/>
    </xf>
    <xf numFmtId="20" fontId="17" fillId="0" borderId="51" xfId="0" applyNumberFormat="1" applyFont="1" applyBorder="1" applyAlignment="1">
      <alignment horizontal="center" vertical="center" wrapText="1"/>
    </xf>
    <xf numFmtId="20" fontId="17" fillId="0" borderId="42" xfId="0" applyNumberFormat="1" applyFont="1" applyBorder="1" applyAlignment="1">
      <alignment horizontal="center" vertical="center" wrapText="1"/>
    </xf>
    <xf numFmtId="0" fontId="26" fillId="28" borderId="15" xfId="0" applyFont="1" applyFill="1" applyBorder="1" applyAlignment="1">
      <alignment horizontal="center" vertical="center" wrapText="1"/>
    </xf>
    <xf numFmtId="0" fontId="26" fillId="30" borderId="11" xfId="0" applyFont="1" applyFill="1" applyBorder="1" applyAlignment="1">
      <alignment horizontal="center" vertical="center" wrapText="1"/>
    </xf>
    <xf numFmtId="0" fontId="26" fillId="29" borderId="10" xfId="0" applyFont="1" applyFill="1" applyBorder="1" applyAlignment="1">
      <alignment horizontal="center" vertical="center" wrapText="1"/>
    </xf>
    <xf numFmtId="0" fontId="26" fillId="29" borderId="44" xfId="0" applyFont="1" applyFill="1" applyBorder="1" applyAlignment="1">
      <alignment horizontal="center" vertical="center" wrapText="1"/>
    </xf>
    <xf numFmtId="0" fontId="33" fillId="0" borderId="47" xfId="0" applyFont="1" applyBorder="1" applyAlignment="1">
      <alignment horizontal="center" wrapText="1"/>
    </xf>
    <xf numFmtId="0" fontId="33" fillId="0" borderId="43" xfId="0" applyFont="1" applyBorder="1" applyAlignment="1">
      <alignment horizontal="center" wrapText="1"/>
    </xf>
    <xf numFmtId="0" fontId="17" fillId="0" borderId="61" xfId="0" applyFont="1" applyBorder="1" applyAlignment="1">
      <alignment horizontal="center"/>
    </xf>
    <xf numFmtId="20" fontId="17" fillId="0" borderId="11" xfId="0" applyNumberFormat="1" applyFont="1" applyBorder="1" applyAlignment="1">
      <alignment horizontal="center" vertical="center" wrapText="1"/>
    </xf>
    <xf numFmtId="20" fontId="17" fillId="0" borderId="61" xfId="0" applyNumberFormat="1" applyFont="1" applyBorder="1" applyAlignment="1">
      <alignment horizontal="center" vertical="center" wrapText="1"/>
    </xf>
    <xf numFmtId="16" fontId="42" fillId="0" borderId="66" xfId="0" applyNumberFormat="1" applyFont="1" applyBorder="1" applyAlignment="1">
      <alignment horizontal="center" vertical="center"/>
    </xf>
    <xf numFmtId="16" fontId="42" fillId="0" borderId="67" xfId="0" applyNumberFormat="1" applyFont="1" applyBorder="1" applyAlignment="1">
      <alignment horizontal="center" vertical="center"/>
    </xf>
    <xf numFmtId="16" fontId="42" fillId="0" borderId="48" xfId="0" applyNumberFormat="1" applyFont="1" applyBorder="1" applyAlignment="1">
      <alignment horizontal="center" vertical="center"/>
    </xf>
    <xf numFmtId="16" fontId="42" fillId="0" borderId="68" xfId="0" applyNumberFormat="1" applyFont="1" applyBorder="1" applyAlignment="1">
      <alignment horizontal="center" vertical="center"/>
    </xf>
    <xf numFmtId="16" fontId="42" fillId="0" borderId="56" xfId="0" applyNumberFormat="1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20" fontId="26" fillId="30" borderId="52" xfId="3" applyNumberFormat="1" applyFont="1" applyFill="1" applyBorder="1" applyAlignment="1">
      <alignment horizontal="center" vertical="center" wrapText="1"/>
    </xf>
    <xf numFmtId="20" fontId="26" fillId="30" borderId="53" xfId="3" applyNumberFormat="1" applyFont="1" applyFill="1" applyBorder="1" applyAlignment="1">
      <alignment horizontal="center" vertical="center" wrapText="1"/>
    </xf>
    <xf numFmtId="20" fontId="26" fillId="30" borderId="33" xfId="3" applyNumberFormat="1" applyFont="1" applyFill="1" applyBorder="1" applyAlignment="1">
      <alignment horizontal="center" vertical="center" wrapText="1"/>
    </xf>
    <xf numFmtId="20" fontId="26" fillId="30" borderId="20" xfId="3" applyNumberFormat="1" applyFont="1" applyFill="1" applyBorder="1" applyAlignment="1">
      <alignment horizontal="center" vertical="center" wrapText="1"/>
    </xf>
    <xf numFmtId="20" fontId="26" fillId="30" borderId="34" xfId="3" applyNumberFormat="1" applyFont="1" applyFill="1" applyBorder="1" applyAlignment="1">
      <alignment horizontal="center" vertical="center" wrapText="1"/>
    </xf>
    <xf numFmtId="20" fontId="26" fillId="30" borderId="60" xfId="3" applyNumberFormat="1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wrapText="1"/>
    </xf>
    <xf numFmtId="0" fontId="13" fillId="0" borderId="44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33" fillId="0" borderId="61" xfId="0" applyFont="1" applyBorder="1" applyAlignment="1">
      <alignment horizontal="center" vertical="center" wrapText="1"/>
    </xf>
    <xf numFmtId="20" fontId="9" fillId="29" borderId="52" xfId="0" applyNumberFormat="1" applyFont="1" applyFill="1" applyBorder="1" applyAlignment="1">
      <alignment horizontal="center" vertical="center" wrapText="1"/>
    </xf>
    <xf numFmtId="20" fontId="9" fillId="29" borderId="8" xfId="0" applyNumberFormat="1" applyFont="1" applyFill="1" applyBorder="1" applyAlignment="1">
      <alignment horizontal="center" vertical="center" wrapText="1"/>
    </xf>
    <xf numFmtId="20" fontId="9" fillId="29" borderId="6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26" fillId="30" borderId="21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29" borderId="15" xfId="0" applyFont="1" applyFill="1" applyBorder="1" applyAlignment="1">
      <alignment horizontal="center" vertical="center" wrapText="1"/>
    </xf>
    <xf numFmtId="0" fontId="26" fillId="29" borderId="21" xfId="0" applyFont="1" applyFill="1" applyBorder="1" applyAlignment="1">
      <alignment horizontal="center" vertical="center" wrapText="1"/>
    </xf>
    <xf numFmtId="0" fontId="17" fillId="27" borderId="37" xfId="0" applyFont="1" applyFill="1" applyBorder="1" applyAlignment="1">
      <alignment horizontal="center" vertical="center" wrapText="1"/>
    </xf>
    <xf numFmtId="0" fontId="17" fillId="27" borderId="40" xfId="0" applyFont="1" applyFill="1" applyBorder="1" applyAlignment="1">
      <alignment horizontal="center" vertical="center" wrapText="1"/>
    </xf>
    <xf numFmtId="0" fontId="17" fillId="27" borderId="46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26" fillId="31" borderId="1" xfId="0" applyFont="1" applyFill="1" applyBorder="1" applyAlignment="1">
      <alignment horizontal="center" vertical="center" wrapText="1"/>
    </xf>
    <xf numFmtId="20" fontId="26" fillId="28" borderId="35" xfId="0" applyNumberFormat="1" applyFont="1" applyFill="1" applyBorder="1" applyAlignment="1">
      <alignment horizontal="center" vertical="center" wrapText="1"/>
    </xf>
    <xf numFmtId="20" fontId="26" fillId="28" borderId="4" xfId="0" applyNumberFormat="1" applyFont="1" applyFill="1" applyBorder="1" applyAlignment="1">
      <alignment horizontal="center" vertical="center" wrapText="1"/>
    </xf>
    <xf numFmtId="20" fontId="26" fillId="28" borderId="36" xfId="0" applyNumberFormat="1" applyFont="1" applyFill="1" applyBorder="1" applyAlignment="1">
      <alignment horizontal="center" vertical="center" wrapText="1"/>
    </xf>
    <xf numFmtId="20" fontId="26" fillId="28" borderId="13" xfId="0" applyNumberFormat="1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37" fillId="18" borderId="70" xfId="2" applyFont="1" applyFill="1" applyBorder="1" applyAlignment="1">
      <alignment horizontal="center" vertical="center"/>
    </xf>
    <xf numFmtId="0" fontId="26" fillId="8" borderId="70" xfId="0" applyFont="1" applyFill="1" applyBorder="1" applyAlignment="1">
      <alignment horizontal="center" vertical="center" wrapText="1"/>
    </xf>
    <xf numFmtId="20" fontId="26" fillId="8" borderId="33" xfId="0" applyNumberFormat="1" applyFont="1" applyFill="1" applyBorder="1" applyAlignment="1">
      <alignment horizontal="center" vertical="center" wrapText="1"/>
    </xf>
    <xf numFmtId="20" fontId="26" fillId="8" borderId="0" xfId="0" applyNumberFormat="1" applyFont="1" applyFill="1" applyBorder="1" applyAlignment="1">
      <alignment horizontal="center" vertical="center" wrapText="1"/>
    </xf>
    <xf numFmtId="20" fontId="26" fillId="8" borderId="40" xfId="0" applyNumberFormat="1" applyFont="1" applyFill="1" applyBorder="1" applyAlignment="1">
      <alignment horizontal="center" vertical="center" wrapText="1"/>
    </xf>
    <xf numFmtId="20" fontId="26" fillId="8" borderId="52" xfId="0" applyNumberFormat="1" applyFont="1" applyFill="1" applyBorder="1" applyAlignment="1">
      <alignment horizontal="center" vertical="center" wrapText="1"/>
    </xf>
    <xf numFmtId="20" fontId="26" fillId="8" borderId="8" xfId="0" applyNumberFormat="1" applyFont="1" applyFill="1" applyBorder="1" applyAlignment="1">
      <alignment horizontal="center" vertical="center" wrapText="1"/>
    </xf>
    <xf numFmtId="20" fontId="26" fillId="8" borderId="6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/>
    </xf>
    <xf numFmtId="0" fontId="26" fillId="31" borderId="24" xfId="0" applyFont="1" applyFill="1" applyBorder="1" applyAlignment="1">
      <alignment horizontal="center" vertical="center" wrapText="1"/>
    </xf>
    <xf numFmtId="0" fontId="26" fillId="30" borderId="16" xfId="0" applyFont="1" applyFill="1" applyBorder="1" applyAlignment="1">
      <alignment horizontal="center" vertical="center" wrapText="1"/>
    </xf>
    <xf numFmtId="164" fontId="42" fillId="0" borderId="51" xfId="0" applyNumberFormat="1" applyFont="1" applyBorder="1" applyAlignment="1">
      <alignment horizontal="center" vertical="center"/>
    </xf>
    <xf numFmtId="164" fontId="42" fillId="0" borderId="49" xfId="0" applyNumberFormat="1" applyFont="1" applyBorder="1" applyAlignment="1">
      <alignment horizontal="center" vertical="center"/>
    </xf>
    <xf numFmtId="164" fontId="42" fillId="0" borderId="50" xfId="0" applyNumberFormat="1" applyFont="1" applyBorder="1" applyAlignment="1">
      <alignment horizontal="center" vertical="center"/>
    </xf>
    <xf numFmtId="20" fontId="26" fillId="0" borderId="10" xfId="0" applyNumberFormat="1" applyFont="1" applyBorder="1" applyAlignment="1">
      <alignment horizontal="center" vertical="center" wrapText="1"/>
    </xf>
    <xf numFmtId="20" fontId="26" fillId="0" borderId="3" xfId="0" applyNumberFormat="1" applyFont="1" applyBorder="1" applyAlignment="1">
      <alignment horizontal="center" vertical="center" wrapText="1"/>
    </xf>
    <xf numFmtId="20" fontId="26" fillId="0" borderId="15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16" fontId="42" fillId="0" borderId="51" xfId="0" applyNumberFormat="1" applyFont="1" applyBorder="1" applyAlignment="1">
      <alignment horizontal="center" vertical="center"/>
    </xf>
    <xf numFmtId="16" fontId="42" fillId="0" borderId="49" xfId="0" applyNumberFormat="1" applyFont="1" applyBorder="1" applyAlignment="1">
      <alignment horizontal="center" vertical="center"/>
    </xf>
    <xf numFmtId="16" fontId="42" fillId="0" borderId="50" xfId="0" applyNumberFormat="1" applyFont="1" applyBorder="1" applyAlignment="1">
      <alignment horizontal="center" vertical="center"/>
    </xf>
    <xf numFmtId="164" fontId="42" fillId="0" borderId="5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29" borderId="23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20" fontId="26" fillId="0" borderId="10" xfId="0" applyNumberFormat="1" applyFont="1" applyFill="1" applyBorder="1" applyAlignment="1">
      <alignment horizontal="center" vertical="center" wrapText="1"/>
    </xf>
    <xf numFmtId="20" fontId="26" fillId="0" borderId="3" xfId="0" applyNumberFormat="1" applyFont="1" applyFill="1" applyBorder="1" applyAlignment="1">
      <alignment horizontal="center" vertical="center" wrapText="1"/>
    </xf>
    <xf numFmtId="20" fontId="26" fillId="0" borderId="15" xfId="0" applyNumberFormat="1" applyFont="1" applyFill="1" applyBorder="1" applyAlignment="1">
      <alignment horizontal="center" vertical="center" wrapText="1"/>
    </xf>
    <xf numFmtId="20" fontId="17" fillId="8" borderId="52" xfId="0" applyNumberFormat="1" applyFont="1" applyFill="1" applyBorder="1" applyAlignment="1">
      <alignment horizontal="center" vertical="center" wrapText="1"/>
    </xf>
    <xf numFmtId="20" fontId="17" fillId="8" borderId="8" xfId="0" applyNumberFormat="1" applyFont="1" applyFill="1" applyBorder="1" applyAlignment="1">
      <alignment horizontal="center" vertical="center" wrapText="1"/>
    </xf>
    <xf numFmtId="20" fontId="17" fillId="8" borderId="6" xfId="0" applyNumberFormat="1" applyFont="1" applyFill="1" applyBorder="1" applyAlignment="1">
      <alignment horizontal="center" vertical="center" wrapText="1"/>
    </xf>
    <xf numFmtId="20" fontId="17" fillId="8" borderId="33" xfId="0" applyNumberFormat="1" applyFont="1" applyFill="1" applyBorder="1" applyAlignment="1">
      <alignment horizontal="center" vertical="center" wrapText="1"/>
    </xf>
    <xf numFmtId="20" fontId="17" fillId="8" borderId="0" xfId="0" applyNumberFormat="1" applyFont="1" applyFill="1" applyBorder="1" applyAlignment="1">
      <alignment horizontal="center" vertical="center" wrapText="1"/>
    </xf>
    <xf numFmtId="20" fontId="17" fillId="8" borderId="40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20" fontId="26" fillId="28" borderId="21" xfId="0" applyNumberFormat="1" applyFont="1" applyFill="1" applyBorder="1" applyAlignment="1">
      <alignment horizontal="center" vertical="center" wrapText="1"/>
    </xf>
    <xf numFmtId="20" fontId="26" fillId="30" borderId="21" xfId="0" applyNumberFormat="1" applyFont="1" applyFill="1" applyBorder="1" applyAlignment="1">
      <alignment horizontal="center" vertical="center" wrapText="1"/>
    </xf>
    <xf numFmtId="20" fontId="26" fillId="0" borderId="1" xfId="0" applyNumberFormat="1" applyFont="1" applyBorder="1" applyAlignment="1">
      <alignment horizontal="center" vertical="center"/>
    </xf>
    <xf numFmtId="20" fontId="26" fillId="0" borderId="2" xfId="0" applyNumberFormat="1" applyFont="1" applyBorder="1" applyAlignment="1">
      <alignment horizontal="center" vertical="center"/>
    </xf>
    <xf numFmtId="20" fontId="26" fillId="0" borderId="21" xfId="0" applyNumberFormat="1" applyFont="1" applyBorder="1" applyAlignment="1">
      <alignment horizontal="center" vertical="center"/>
    </xf>
    <xf numFmtId="0" fontId="30" fillId="15" borderId="1" xfId="0" applyFont="1" applyFill="1" applyBorder="1" applyAlignment="1">
      <alignment horizontal="center" vertical="center"/>
    </xf>
    <xf numFmtId="0" fontId="30" fillId="15" borderId="21" xfId="0" applyFont="1" applyFill="1" applyBorder="1" applyAlignment="1">
      <alignment horizontal="center" vertical="center"/>
    </xf>
    <xf numFmtId="0" fontId="30" fillId="16" borderId="26" xfId="0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/>
    </xf>
    <xf numFmtId="0" fontId="30" fillId="16" borderId="2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0" fillId="16" borderId="0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0" fontId="30" fillId="16" borderId="17" xfId="0" applyFont="1" applyFill="1" applyBorder="1" applyAlignment="1">
      <alignment horizontal="center" vertical="center"/>
    </xf>
    <xf numFmtId="0" fontId="30" fillId="16" borderId="13" xfId="0" applyFont="1" applyFill="1" applyBorder="1" applyAlignment="1">
      <alignment horizontal="center" vertical="center"/>
    </xf>
    <xf numFmtId="0" fontId="30" fillId="16" borderId="65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5" fillId="6" borderId="3" xfId="0" applyFont="1" applyFill="1" applyBorder="1" applyAlignment="1">
      <alignment vertical="center"/>
    </xf>
    <xf numFmtId="0" fontId="25" fillId="6" borderId="1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15" borderId="2" xfId="0" applyFont="1" applyFill="1" applyBorder="1" applyAlignment="1">
      <alignment horizontal="center" vertical="center"/>
    </xf>
    <xf numFmtId="164" fontId="26" fillId="15" borderId="1" xfId="0" applyNumberFormat="1" applyFont="1" applyFill="1" applyBorder="1" applyAlignment="1">
      <alignment horizontal="center" vertical="center"/>
    </xf>
    <xf numFmtId="164" fontId="26" fillId="15" borderId="2" xfId="0" applyNumberFormat="1" applyFont="1" applyFill="1" applyBorder="1" applyAlignment="1">
      <alignment horizontal="center" vertical="center"/>
    </xf>
    <xf numFmtId="164" fontId="26" fillId="15" borderId="21" xfId="0" applyNumberFormat="1" applyFont="1" applyFill="1" applyBorder="1" applyAlignment="1">
      <alignment horizontal="center" vertical="center"/>
    </xf>
    <xf numFmtId="20" fontId="26" fillId="27" borderId="39" xfId="0" applyNumberFormat="1" applyFont="1" applyFill="1" applyBorder="1" applyAlignment="1">
      <alignment horizontal="center" vertical="center" wrapText="1"/>
    </xf>
    <xf numFmtId="20" fontId="26" fillId="27" borderId="30" xfId="0" applyNumberFormat="1" applyFont="1" applyFill="1" applyBorder="1" applyAlignment="1">
      <alignment horizontal="center" vertical="center" wrapText="1"/>
    </xf>
    <xf numFmtId="20" fontId="26" fillId="27" borderId="31" xfId="0" applyNumberFormat="1" applyFont="1" applyFill="1" applyBorder="1" applyAlignment="1">
      <alignment horizontal="center" vertical="center" wrapText="1"/>
    </xf>
    <xf numFmtId="20" fontId="26" fillId="27" borderId="21" xfId="0" applyNumberFormat="1" applyFont="1" applyFill="1" applyBorder="1" applyAlignment="1">
      <alignment horizontal="center" vertical="center" wrapText="1"/>
    </xf>
    <xf numFmtId="0" fontId="13" fillId="0" borderId="50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20" fontId="26" fillId="31" borderId="47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30" fillId="33" borderId="26" xfId="0" applyFont="1" applyFill="1" applyBorder="1" applyAlignment="1">
      <alignment horizontal="center" vertical="center" wrapText="1"/>
    </xf>
    <xf numFmtId="0" fontId="30" fillId="33" borderId="4" xfId="0" applyFont="1" applyFill="1" applyBorder="1" applyAlignment="1">
      <alignment horizontal="center" vertical="center"/>
    </xf>
    <xf numFmtId="0" fontId="30" fillId="33" borderId="22" xfId="0" applyFont="1" applyFill="1" applyBorder="1" applyAlignment="1">
      <alignment horizontal="center" vertical="center"/>
    </xf>
    <xf numFmtId="0" fontId="30" fillId="33" borderId="19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20" xfId="0" applyFont="1" applyFill="1" applyBorder="1" applyAlignment="1">
      <alignment horizontal="center" vertical="center"/>
    </xf>
    <xf numFmtId="0" fontId="30" fillId="33" borderId="17" xfId="0" applyFont="1" applyFill="1" applyBorder="1" applyAlignment="1">
      <alignment horizontal="center" vertical="center"/>
    </xf>
    <xf numFmtId="0" fontId="30" fillId="33" borderId="13" xfId="0" applyFont="1" applyFill="1" applyBorder="1" applyAlignment="1">
      <alignment horizontal="center" vertical="center"/>
    </xf>
    <xf numFmtId="0" fontId="30" fillId="33" borderId="65" xfId="0" applyFont="1" applyFill="1" applyBorder="1" applyAlignment="1">
      <alignment horizontal="center" vertical="center"/>
    </xf>
    <xf numFmtId="20" fontId="26" fillId="9" borderId="1" xfId="0" applyNumberFormat="1" applyFont="1" applyFill="1" applyBorder="1" applyAlignment="1">
      <alignment horizontal="center" vertical="center"/>
    </xf>
    <xf numFmtId="20" fontId="26" fillId="9" borderId="2" xfId="0" applyNumberFormat="1" applyFont="1" applyFill="1" applyBorder="1" applyAlignment="1">
      <alignment horizontal="center" vertical="center"/>
    </xf>
    <xf numFmtId="20" fontId="26" fillId="9" borderId="21" xfId="0" applyNumberFormat="1" applyFont="1" applyFill="1" applyBorder="1" applyAlignment="1">
      <alignment horizontal="center" vertical="center"/>
    </xf>
    <xf numFmtId="0" fontId="35" fillId="7" borderId="52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16" fontId="42" fillId="0" borderId="53" xfId="0" applyNumberFormat="1" applyFont="1" applyBorder="1" applyAlignment="1">
      <alignment horizontal="center" vertical="center"/>
    </xf>
    <xf numFmtId="0" fontId="17" fillId="0" borderId="63" xfId="0" applyFont="1" applyBorder="1" applyAlignment="1">
      <alignment horizontal="center"/>
    </xf>
    <xf numFmtId="20" fontId="42" fillId="24" borderId="10" xfId="1" applyNumberFormat="1" applyFont="1" applyFill="1" applyBorder="1" applyAlignment="1">
      <alignment horizontal="center" vertical="center" wrapText="1"/>
    </xf>
    <xf numFmtId="20" fontId="42" fillId="24" borderId="3" xfId="1" applyNumberFormat="1" applyFont="1" applyFill="1" applyBorder="1" applyAlignment="1">
      <alignment horizontal="center" vertical="center" wrapText="1"/>
    </xf>
    <xf numFmtId="20" fontId="42" fillId="24" borderId="15" xfId="1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wrapText="1"/>
    </xf>
    <xf numFmtId="0" fontId="33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8" borderId="45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7" fillId="8" borderId="45" xfId="0" applyFont="1" applyFill="1" applyBorder="1" applyAlignment="1">
      <alignment horizontal="center" vertical="center" wrapText="1"/>
    </xf>
    <xf numFmtId="0" fontId="26" fillId="8" borderId="46" xfId="0" applyFont="1" applyFill="1" applyBorder="1" applyAlignment="1">
      <alignment horizontal="center" vertical="center" wrapText="1"/>
    </xf>
    <xf numFmtId="0" fontId="26" fillId="8" borderId="34" xfId="0" applyFont="1" applyFill="1" applyBorder="1" applyAlignment="1">
      <alignment horizontal="center" vertical="center" wrapText="1"/>
    </xf>
    <xf numFmtId="20" fontId="26" fillId="28" borderId="1" xfId="0" applyNumberFormat="1" applyFont="1" applyFill="1" applyBorder="1" applyAlignment="1">
      <alignment horizontal="center" vertical="center" wrapText="1"/>
    </xf>
    <xf numFmtId="0" fontId="26" fillId="30" borderId="1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20" fontId="17" fillId="0" borderId="47" xfId="0" applyNumberFormat="1" applyFont="1" applyBorder="1" applyAlignment="1">
      <alignment horizontal="center" vertical="center" wrapText="1"/>
    </xf>
    <xf numFmtId="20" fontId="17" fillId="0" borderId="63" xfId="0" applyNumberFormat="1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26" fillId="28" borderId="23" xfId="0" applyFont="1" applyFill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16" fontId="42" fillId="0" borderId="77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center" wrapText="1"/>
    </xf>
    <xf numFmtId="0" fontId="26" fillId="31" borderId="21" xfId="0" applyFont="1" applyFill="1" applyBorder="1" applyAlignment="1">
      <alignment horizontal="center" vertical="center" wrapText="1"/>
    </xf>
    <xf numFmtId="0" fontId="26" fillId="31" borderId="41" xfId="0" applyFont="1" applyFill="1" applyBorder="1" applyAlignment="1">
      <alignment horizontal="center" vertical="center" wrapText="1"/>
    </xf>
    <xf numFmtId="0" fontId="17" fillId="29" borderId="23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</cellXfs>
  <cellStyles count="5">
    <cellStyle name="20% - Énfasis2" xfId="2" builtinId="34"/>
    <cellStyle name="Bueno" xfId="4" builtinId="26"/>
    <cellStyle name="Incorrecto" xfId="3" builtinId="27"/>
    <cellStyle name="Neutral" xfId="1" builtinId="28"/>
    <cellStyle name="Normal" xfId="0" builtinId="0"/>
  </cellStyles>
  <dxfs count="0"/>
  <tableStyles count="0" defaultTableStyle="TableStyleMedium2" defaultPivotStyle="PivotStyleMedium9"/>
  <colors>
    <mruColors>
      <color rgb="FFFECECF"/>
      <color rgb="FFCCFFFF"/>
      <color rgb="FFFFFFCC"/>
      <color rgb="FFCCECFF"/>
      <color rgb="FFC1EFC9"/>
      <color rgb="FF66FFCC"/>
      <color rgb="FFFCD5B4"/>
      <color rgb="FF99CCFF"/>
      <color rgb="FF8CE77D"/>
      <color rgb="FFFE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5.xml"/><Relationship Id="rId3" Type="http://schemas.openxmlformats.org/officeDocument/2006/relationships/image" Target="NULL"/><Relationship Id="rId7" Type="http://schemas.openxmlformats.org/officeDocument/2006/relationships/customXml" Target="../ink/ink4.xml"/><Relationship Id="rId2" Type="http://schemas.openxmlformats.org/officeDocument/2006/relationships/customXml" Target="../ink/ink1.xml"/><Relationship Id="rId1" Type="http://schemas.openxmlformats.org/officeDocument/2006/relationships/image" Target="../media/image1.jpeg"/><Relationship Id="rId6" Type="http://schemas.openxmlformats.org/officeDocument/2006/relationships/customXml" Target="../ink/ink3.xml"/><Relationship Id="rId5" Type="http://schemas.openxmlformats.org/officeDocument/2006/relationships/image" Target="NULL"/><Relationship Id="rId4" Type="http://schemas.openxmlformats.org/officeDocument/2006/relationships/customXml" Target="../ink/ink2.xml"/><Relationship Id="rId9" Type="http://schemas.openxmlformats.org/officeDocument/2006/relationships/customXml" Target="../ink/ink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40821</xdr:colOff>
      <xdr:row>1</xdr:row>
      <xdr:rowOff>244156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299857" cy="1632084"/>
        </a:xfrm>
        <a:prstGeom prst="rect">
          <a:avLst/>
        </a:prstGeom>
      </xdr:spPr>
    </xdr:pic>
    <xdr:clientData/>
  </xdr:twoCellAnchor>
  <xdr:twoCellAnchor editAs="oneCell">
    <xdr:from>
      <xdr:col>12</xdr:col>
      <xdr:colOff>666863</xdr:colOff>
      <xdr:row>133</xdr:row>
      <xdr:rowOff>261903</xdr:rowOff>
    </xdr:from>
    <xdr:to>
      <xdr:col>12</xdr:col>
      <xdr:colOff>667223</xdr:colOff>
      <xdr:row>133</xdr:row>
      <xdr:rowOff>262263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13" name="Entrada de lápiz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130887</xdr:colOff>
      <xdr:row>135</xdr:row>
      <xdr:rowOff>0</xdr:rowOff>
    </xdr:from>
    <xdr:to>
      <xdr:col>11</xdr:col>
      <xdr:colOff>309807</xdr:colOff>
      <xdr:row>135</xdr:row>
      <xdr:rowOff>36360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19" name="Entrada de lápiz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14:cNvPr>
            <xdr14:cNvContentPartPr/>
          </xdr14:nvContentPartPr>
          <xdr14:nvPr macro=""/>
          <xdr14:xfrm>
            <a:off x="9572543" y="66305797"/>
            <a:ext cx="178920" cy="36360"/>
          </xdr14:xfrm>
        </xdr:contentPart>
      </mc:Choice>
      <mc:Fallback xmlns="">
        <xdr:pic>
          <xdr:nvPicPr>
            <xdr:cNvPr id="19" name="Entrada de lápiz 18">
              <a:extLst>
                <a:ext uri="{FF2B5EF4-FFF2-40B4-BE49-F238E27FC236}">
                  <a16:creationId xmlns:a16="http://schemas.microsoft.com/office/drawing/2014/main" id="{042E7D45-B3DF-4958-91B9-5FBCF3FE551C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563543" y="66296797"/>
              <a:ext cx="196560" cy="5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370287</xdr:colOff>
      <xdr:row>6</xdr:row>
      <xdr:rowOff>465806</xdr:rowOff>
    </xdr:from>
    <xdr:to>
      <xdr:col>11</xdr:col>
      <xdr:colOff>370647</xdr:colOff>
      <xdr:row>6</xdr:row>
      <xdr:rowOff>466166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4" name="Entrada de lápiz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14:cNvPr>
            <xdr14:cNvContentPartPr/>
          </xdr14:nvContentPartPr>
          <xdr14:nvPr macro=""/>
          <xdr14:xfrm>
            <a:off x="9811943" y="3894806"/>
            <a:ext cx="360" cy="360"/>
          </xdr14:xfrm>
        </xdr:contentPart>
      </mc:Choice>
      <mc:Fallback xmlns="">
        <xdr:pic>
          <xdr:nvPicPr>
            <xdr:cNvPr id="64" name="Entrada de lápiz 63">
              <a:extLst>
                <a:ext uri="{FF2B5EF4-FFF2-40B4-BE49-F238E27FC236}">
                  <a16:creationId xmlns:a16="http://schemas.microsoft.com/office/drawing/2014/main" id="{C1F12E43-23E2-403E-84DC-7E5E21A294DA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802943" y="388580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4</xdr:col>
      <xdr:colOff>666863</xdr:colOff>
      <xdr:row>125</xdr:row>
      <xdr:rowOff>261903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666863</xdr:colOff>
      <xdr:row>117</xdr:row>
      <xdr:rowOff>261903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Entrada de lápiz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130887</xdr:colOff>
      <xdr:row>119</xdr:row>
      <xdr:rowOff>0</xdr:rowOff>
    </xdr:from>
    <xdr:ext cx="178920" cy="36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9572543" y="66305797"/>
            <a:ext cx="178920" cy="36360"/>
          </xdr14:xfrm>
        </xdr:contentPart>
      </mc:Choice>
      <mc:Fallback xmlns="">
        <xdr:pic>
          <xdr:nvPicPr>
            <xdr:cNvPr id="19" name="Entrada de lápiz 18">
              <a:extLst>
                <a:ext uri="{FF2B5EF4-FFF2-40B4-BE49-F238E27FC236}">
                  <a16:creationId xmlns:a16="http://schemas.microsoft.com/office/drawing/2014/main" id="{042E7D45-B3DF-4958-91B9-5FBCF3FE551C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563543" y="66296797"/>
              <a:ext cx="196560" cy="54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100311</xdr:colOff>
      <xdr:row>1</xdr:row>
      <xdr:rowOff>136070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00168" cy="1632856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3-04T14:17:18.058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-2147483648-2147483648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3-04T14:17:33.083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496 100 0</inkml:trace>
  <inkml:trace contextRef="#ctx0" brushRef="#br0" timeOffset="660">0 0 0</inkml:trace>
  <inkml:trace contextRef="#ctx0" brushRef="#br0" timeOffset="885">0 0 0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4095" units="deg"/>
          <inkml:channel name="T" type="integer" max="2.14748E9" units="dev"/>
        </inkml:traceFormat>
        <inkml:channelProperties>
          <inkml:channelProperty channel="X" name="resolution" value="1516.99072" units="1/cm"/>
          <inkml:channelProperty channel="Y" name="resolution" value="2427.1853" units="1/cm"/>
          <inkml:channelProperty channel="F" name="resolution" value="11.375" units="1/deg"/>
          <inkml:channelProperty channel="T" name="resolution" value="1" units="1/dev"/>
        </inkml:channelProperties>
      </inkml:inkSource>
      <inkml:timestamp xml:id="ts0" timeString="2021-03-04T14:33:24.068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0 0 55 0,'0'0'0'0,"0"0"-8"16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4-11T10:15:39.568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0 0 0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9-06T07:48:57.461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0 0 0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9-06T07:48:57.504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496 100 0</inkml:trace>
  <inkml:trace contextRef="#ctx0" brushRef="#br0" timeOffset="1">0 0 0</inkml:trace>
  <inkml:trace contextRef="#ctx0" brushRef="#br0" timeOffset="2">0 0 0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2"/>
  <sheetViews>
    <sheetView tabSelected="1" topLeftCell="A40" zoomScale="70" zoomScaleNormal="70" zoomScaleSheetLayoutView="70" zoomScalePageLayoutView="85" workbookViewId="0">
      <selection activeCell="N45" sqref="N45:N46"/>
    </sheetView>
  </sheetViews>
  <sheetFormatPr baseColWidth="10" defaultColWidth="10.90625" defaultRowHeight="39.9" customHeight="1" x14ac:dyDescent="0.3"/>
  <cols>
    <col min="1" max="1" width="17.36328125" style="4" customWidth="1"/>
    <col min="2" max="5" width="15.453125" style="8" customWidth="1"/>
    <col min="6" max="6" width="16.54296875" style="8" customWidth="1"/>
    <col min="7" max="7" width="17" style="8" customWidth="1"/>
    <col min="8" max="9" width="15.453125" style="8" customWidth="1"/>
    <col min="10" max="10" width="18.36328125" style="8" customWidth="1"/>
    <col min="11" max="11" width="19.453125" style="8" customWidth="1"/>
    <col min="12" max="12" width="17.36328125" style="8" customWidth="1"/>
    <col min="13" max="13" width="17" style="8" customWidth="1"/>
    <col min="14" max="15" width="15.453125" style="8" customWidth="1"/>
    <col min="16" max="17" width="19.36328125" style="8" customWidth="1"/>
    <col min="18" max="19" width="15.453125" style="8" customWidth="1"/>
    <col min="20" max="20" width="16.6328125" style="8" customWidth="1"/>
    <col min="21" max="21" width="16" style="8" customWidth="1"/>
    <col min="22" max="219" width="10.90625" style="4"/>
    <col min="220" max="220" width="54" style="4" customWidth="1"/>
    <col min="221" max="221" width="49.453125" style="4" customWidth="1"/>
    <col min="222" max="222" width="50.453125" style="4" customWidth="1"/>
    <col min="223" max="226" width="43.453125" style="4" customWidth="1"/>
    <col min="227" max="228" width="48.453125" style="4" customWidth="1"/>
    <col min="229" max="229" width="47.453125" style="4" customWidth="1"/>
    <col min="230" max="230" width="43.453125" style="4" customWidth="1"/>
    <col min="231" max="231" width="49.453125" style="4" customWidth="1"/>
    <col min="232" max="232" width="48.453125" style="4" customWidth="1"/>
    <col min="233" max="233" width="43.453125" style="4" customWidth="1"/>
    <col min="234" max="234" width="48.453125" style="4" customWidth="1"/>
    <col min="235" max="235" width="43.453125" style="4" customWidth="1"/>
    <col min="236" max="236" width="49.453125" style="4" customWidth="1"/>
    <col min="237" max="240" width="43.453125" style="4" customWidth="1"/>
    <col min="241" max="241" width="53.08984375" style="4" customWidth="1"/>
    <col min="242" max="242" width="35.08984375" style="4" customWidth="1"/>
    <col min="243" max="243" width="29.453125" style="4" customWidth="1"/>
    <col min="244" max="475" width="10.90625" style="4"/>
    <col min="476" max="476" width="54" style="4" customWidth="1"/>
    <col min="477" max="477" width="49.453125" style="4" customWidth="1"/>
    <col min="478" max="478" width="50.453125" style="4" customWidth="1"/>
    <col min="479" max="482" width="43.453125" style="4" customWidth="1"/>
    <col min="483" max="484" width="48.453125" style="4" customWidth="1"/>
    <col min="485" max="485" width="47.453125" style="4" customWidth="1"/>
    <col min="486" max="486" width="43.453125" style="4" customWidth="1"/>
    <col min="487" max="487" width="49.453125" style="4" customWidth="1"/>
    <col min="488" max="488" width="48.453125" style="4" customWidth="1"/>
    <col min="489" max="489" width="43.453125" style="4" customWidth="1"/>
    <col min="490" max="490" width="48.453125" style="4" customWidth="1"/>
    <col min="491" max="491" width="43.453125" style="4" customWidth="1"/>
    <col min="492" max="492" width="49.453125" style="4" customWidth="1"/>
    <col min="493" max="496" width="43.453125" style="4" customWidth="1"/>
    <col min="497" max="497" width="53.08984375" style="4" customWidth="1"/>
    <col min="498" max="498" width="35.08984375" style="4" customWidth="1"/>
    <col min="499" max="499" width="29.453125" style="4" customWidth="1"/>
    <col min="500" max="731" width="10.90625" style="4"/>
    <col min="732" max="732" width="54" style="4" customWidth="1"/>
    <col min="733" max="733" width="49.453125" style="4" customWidth="1"/>
    <col min="734" max="734" width="50.453125" style="4" customWidth="1"/>
    <col min="735" max="738" width="43.453125" style="4" customWidth="1"/>
    <col min="739" max="740" width="48.453125" style="4" customWidth="1"/>
    <col min="741" max="741" width="47.453125" style="4" customWidth="1"/>
    <col min="742" max="742" width="43.453125" style="4" customWidth="1"/>
    <col min="743" max="743" width="49.453125" style="4" customWidth="1"/>
    <col min="744" max="744" width="48.453125" style="4" customWidth="1"/>
    <col min="745" max="745" width="43.453125" style="4" customWidth="1"/>
    <col min="746" max="746" width="48.453125" style="4" customWidth="1"/>
    <col min="747" max="747" width="43.453125" style="4" customWidth="1"/>
    <col min="748" max="748" width="49.453125" style="4" customWidth="1"/>
    <col min="749" max="752" width="43.453125" style="4" customWidth="1"/>
    <col min="753" max="753" width="53.08984375" style="4" customWidth="1"/>
    <col min="754" max="754" width="35.08984375" style="4" customWidth="1"/>
    <col min="755" max="755" width="29.453125" style="4" customWidth="1"/>
    <col min="756" max="987" width="10.90625" style="4"/>
    <col min="988" max="988" width="54" style="4" customWidth="1"/>
    <col min="989" max="989" width="49.453125" style="4" customWidth="1"/>
    <col min="990" max="990" width="50.453125" style="4" customWidth="1"/>
    <col min="991" max="994" width="43.453125" style="4" customWidth="1"/>
    <col min="995" max="996" width="48.453125" style="4" customWidth="1"/>
    <col min="997" max="997" width="47.453125" style="4" customWidth="1"/>
    <col min="998" max="998" width="43.453125" style="4" customWidth="1"/>
    <col min="999" max="999" width="49.453125" style="4" customWidth="1"/>
    <col min="1000" max="1000" width="48.453125" style="4" customWidth="1"/>
    <col min="1001" max="1001" width="43.453125" style="4" customWidth="1"/>
    <col min="1002" max="1002" width="48.453125" style="4" customWidth="1"/>
    <col min="1003" max="1003" width="43.453125" style="4" customWidth="1"/>
    <col min="1004" max="1004" width="49.453125" style="4" customWidth="1"/>
    <col min="1005" max="1008" width="43.453125" style="4" customWidth="1"/>
    <col min="1009" max="1009" width="53.08984375" style="4" customWidth="1"/>
    <col min="1010" max="1010" width="35.08984375" style="4" customWidth="1"/>
    <col min="1011" max="1011" width="29.453125" style="4" customWidth="1"/>
    <col min="1012" max="1243" width="10.90625" style="4"/>
    <col min="1244" max="1244" width="54" style="4" customWidth="1"/>
    <col min="1245" max="1245" width="49.453125" style="4" customWidth="1"/>
    <col min="1246" max="1246" width="50.453125" style="4" customWidth="1"/>
    <col min="1247" max="1250" width="43.453125" style="4" customWidth="1"/>
    <col min="1251" max="1252" width="48.453125" style="4" customWidth="1"/>
    <col min="1253" max="1253" width="47.453125" style="4" customWidth="1"/>
    <col min="1254" max="1254" width="43.453125" style="4" customWidth="1"/>
    <col min="1255" max="1255" width="49.453125" style="4" customWidth="1"/>
    <col min="1256" max="1256" width="48.453125" style="4" customWidth="1"/>
    <col min="1257" max="1257" width="43.453125" style="4" customWidth="1"/>
    <col min="1258" max="1258" width="48.453125" style="4" customWidth="1"/>
    <col min="1259" max="1259" width="43.453125" style="4" customWidth="1"/>
    <col min="1260" max="1260" width="49.453125" style="4" customWidth="1"/>
    <col min="1261" max="1264" width="43.453125" style="4" customWidth="1"/>
    <col min="1265" max="1265" width="53.08984375" style="4" customWidth="1"/>
    <col min="1266" max="1266" width="35.08984375" style="4" customWidth="1"/>
    <col min="1267" max="1267" width="29.453125" style="4" customWidth="1"/>
    <col min="1268" max="1499" width="10.90625" style="4"/>
    <col min="1500" max="1500" width="54" style="4" customWidth="1"/>
    <col min="1501" max="1501" width="49.453125" style="4" customWidth="1"/>
    <col min="1502" max="1502" width="50.453125" style="4" customWidth="1"/>
    <col min="1503" max="1506" width="43.453125" style="4" customWidth="1"/>
    <col min="1507" max="1508" width="48.453125" style="4" customWidth="1"/>
    <col min="1509" max="1509" width="47.453125" style="4" customWidth="1"/>
    <col min="1510" max="1510" width="43.453125" style="4" customWidth="1"/>
    <col min="1511" max="1511" width="49.453125" style="4" customWidth="1"/>
    <col min="1512" max="1512" width="48.453125" style="4" customWidth="1"/>
    <col min="1513" max="1513" width="43.453125" style="4" customWidth="1"/>
    <col min="1514" max="1514" width="48.453125" style="4" customWidth="1"/>
    <col min="1515" max="1515" width="43.453125" style="4" customWidth="1"/>
    <col min="1516" max="1516" width="49.453125" style="4" customWidth="1"/>
    <col min="1517" max="1520" width="43.453125" style="4" customWidth="1"/>
    <col min="1521" max="1521" width="53.08984375" style="4" customWidth="1"/>
    <col min="1522" max="1522" width="35.08984375" style="4" customWidth="1"/>
    <col min="1523" max="1523" width="29.453125" style="4" customWidth="1"/>
    <col min="1524" max="1755" width="10.90625" style="4"/>
    <col min="1756" max="1756" width="54" style="4" customWidth="1"/>
    <col min="1757" max="1757" width="49.453125" style="4" customWidth="1"/>
    <col min="1758" max="1758" width="50.453125" style="4" customWidth="1"/>
    <col min="1759" max="1762" width="43.453125" style="4" customWidth="1"/>
    <col min="1763" max="1764" width="48.453125" style="4" customWidth="1"/>
    <col min="1765" max="1765" width="47.453125" style="4" customWidth="1"/>
    <col min="1766" max="1766" width="43.453125" style="4" customWidth="1"/>
    <col min="1767" max="1767" width="49.453125" style="4" customWidth="1"/>
    <col min="1768" max="1768" width="48.453125" style="4" customWidth="1"/>
    <col min="1769" max="1769" width="43.453125" style="4" customWidth="1"/>
    <col min="1770" max="1770" width="48.453125" style="4" customWidth="1"/>
    <col min="1771" max="1771" width="43.453125" style="4" customWidth="1"/>
    <col min="1772" max="1772" width="49.453125" style="4" customWidth="1"/>
    <col min="1773" max="1776" width="43.453125" style="4" customWidth="1"/>
    <col min="1777" max="1777" width="53.08984375" style="4" customWidth="1"/>
    <col min="1778" max="1778" width="35.08984375" style="4" customWidth="1"/>
    <col min="1779" max="1779" width="29.453125" style="4" customWidth="1"/>
    <col min="1780" max="2011" width="10.90625" style="4"/>
    <col min="2012" max="2012" width="54" style="4" customWidth="1"/>
    <col min="2013" max="2013" width="49.453125" style="4" customWidth="1"/>
    <col min="2014" max="2014" width="50.453125" style="4" customWidth="1"/>
    <col min="2015" max="2018" width="43.453125" style="4" customWidth="1"/>
    <col min="2019" max="2020" width="48.453125" style="4" customWidth="1"/>
    <col min="2021" max="2021" width="47.453125" style="4" customWidth="1"/>
    <col min="2022" max="2022" width="43.453125" style="4" customWidth="1"/>
    <col min="2023" max="2023" width="49.453125" style="4" customWidth="1"/>
    <col min="2024" max="2024" width="48.453125" style="4" customWidth="1"/>
    <col min="2025" max="2025" width="43.453125" style="4" customWidth="1"/>
    <col min="2026" max="2026" width="48.453125" style="4" customWidth="1"/>
    <col min="2027" max="2027" width="43.453125" style="4" customWidth="1"/>
    <col min="2028" max="2028" width="49.453125" style="4" customWidth="1"/>
    <col min="2029" max="2032" width="43.453125" style="4" customWidth="1"/>
    <col min="2033" max="2033" width="53.08984375" style="4" customWidth="1"/>
    <col min="2034" max="2034" width="35.08984375" style="4" customWidth="1"/>
    <col min="2035" max="2035" width="29.453125" style="4" customWidth="1"/>
    <col min="2036" max="2267" width="10.90625" style="4"/>
    <col min="2268" max="2268" width="54" style="4" customWidth="1"/>
    <col min="2269" max="2269" width="49.453125" style="4" customWidth="1"/>
    <col min="2270" max="2270" width="50.453125" style="4" customWidth="1"/>
    <col min="2271" max="2274" width="43.453125" style="4" customWidth="1"/>
    <col min="2275" max="2276" width="48.453125" style="4" customWidth="1"/>
    <col min="2277" max="2277" width="47.453125" style="4" customWidth="1"/>
    <col min="2278" max="2278" width="43.453125" style="4" customWidth="1"/>
    <col min="2279" max="2279" width="49.453125" style="4" customWidth="1"/>
    <col min="2280" max="2280" width="48.453125" style="4" customWidth="1"/>
    <col min="2281" max="2281" width="43.453125" style="4" customWidth="1"/>
    <col min="2282" max="2282" width="48.453125" style="4" customWidth="1"/>
    <col min="2283" max="2283" width="43.453125" style="4" customWidth="1"/>
    <col min="2284" max="2284" width="49.453125" style="4" customWidth="1"/>
    <col min="2285" max="2288" width="43.453125" style="4" customWidth="1"/>
    <col min="2289" max="2289" width="53.08984375" style="4" customWidth="1"/>
    <col min="2290" max="2290" width="35.08984375" style="4" customWidth="1"/>
    <col min="2291" max="2291" width="29.453125" style="4" customWidth="1"/>
    <col min="2292" max="2523" width="10.90625" style="4"/>
    <col min="2524" max="2524" width="54" style="4" customWidth="1"/>
    <col min="2525" max="2525" width="49.453125" style="4" customWidth="1"/>
    <col min="2526" max="2526" width="50.453125" style="4" customWidth="1"/>
    <col min="2527" max="2530" width="43.453125" style="4" customWidth="1"/>
    <col min="2531" max="2532" width="48.453125" style="4" customWidth="1"/>
    <col min="2533" max="2533" width="47.453125" style="4" customWidth="1"/>
    <col min="2534" max="2534" width="43.453125" style="4" customWidth="1"/>
    <col min="2535" max="2535" width="49.453125" style="4" customWidth="1"/>
    <col min="2536" max="2536" width="48.453125" style="4" customWidth="1"/>
    <col min="2537" max="2537" width="43.453125" style="4" customWidth="1"/>
    <col min="2538" max="2538" width="48.453125" style="4" customWidth="1"/>
    <col min="2539" max="2539" width="43.453125" style="4" customWidth="1"/>
    <col min="2540" max="2540" width="49.453125" style="4" customWidth="1"/>
    <col min="2541" max="2544" width="43.453125" style="4" customWidth="1"/>
    <col min="2545" max="2545" width="53.08984375" style="4" customWidth="1"/>
    <col min="2546" max="2546" width="35.08984375" style="4" customWidth="1"/>
    <col min="2547" max="2547" width="29.453125" style="4" customWidth="1"/>
    <col min="2548" max="2779" width="10.90625" style="4"/>
    <col min="2780" max="2780" width="54" style="4" customWidth="1"/>
    <col min="2781" max="2781" width="49.453125" style="4" customWidth="1"/>
    <col min="2782" max="2782" width="50.453125" style="4" customWidth="1"/>
    <col min="2783" max="2786" width="43.453125" style="4" customWidth="1"/>
    <col min="2787" max="2788" width="48.453125" style="4" customWidth="1"/>
    <col min="2789" max="2789" width="47.453125" style="4" customWidth="1"/>
    <col min="2790" max="2790" width="43.453125" style="4" customWidth="1"/>
    <col min="2791" max="2791" width="49.453125" style="4" customWidth="1"/>
    <col min="2792" max="2792" width="48.453125" style="4" customWidth="1"/>
    <col min="2793" max="2793" width="43.453125" style="4" customWidth="1"/>
    <col min="2794" max="2794" width="48.453125" style="4" customWidth="1"/>
    <col min="2795" max="2795" width="43.453125" style="4" customWidth="1"/>
    <col min="2796" max="2796" width="49.453125" style="4" customWidth="1"/>
    <col min="2797" max="2800" width="43.453125" style="4" customWidth="1"/>
    <col min="2801" max="2801" width="53.08984375" style="4" customWidth="1"/>
    <col min="2802" max="2802" width="35.08984375" style="4" customWidth="1"/>
    <col min="2803" max="2803" width="29.453125" style="4" customWidth="1"/>
    <col min="2804" max="3035" width="10.90625" style="4"/>
    <col min="3036" max="3036" width="54" style="4" customWidth="1"/>
    <col min="3037" max="3037" width="49.453125" style="4" customWidth="1"/>
    <col min="3038" max="3038" width="50.453125" style="4" customWidth="1"/>
    <col min="3039" max="3042" width="43.453125" style="4" customWidth="1"/>
    <col min="3043" max="3044" width="48.453125" style="4" customWidth="1"/>
    <col min="3045" max="3045" width="47.453125" style="4" customWidth="1"/>
    <col min="3046" max="3046" width="43.453125" style="4" customWidth="1"/>
    <col min="3047" max="3047" width="49.453125" style="4" customWidth="1"/>
    <col min="3048" max="3048" width="48.453125" style="4" customWidth="1"/>
    <col min="3049" max="3049" width="43.453125" style="4" customWidth="1"/>
    <col min="3050" max="3050" width="48.453125" style="4" customWidth="1"/>
    <col min="3051" max="3051" width="43.453125" style="4" customWidth="1"/>
    <col min="3052" max="3052" width="49.453125" style="4" customWidth="1"/>
    <col min="3053" max="3056" width="43.453125" style="4" customWidth="1"/>
    <col min="3057" max="3057" width="53.08984375" style="4" customWidth="1"/>
    <col min="3058" max="3058" width="35.08984375" style="4" customWidth="1"/>
    <col min="3059" max="3059" width="29.453125" style="4" customWidth="1"/>
    <col min="3060" max="3291" width="10.90625" style="4"/>
    <col min="3292" max="3292" width="54" style="4" customWidth="1"/>
    <col min="3293" max="3293" width="49.453125" style="4" customWidth="1"/>
    <col min="3294" max="3294" width="50.453125" style="4" customWidth="1"/>
    <col min="3295" max="3298" width="43.453125" style="4" customWidth="1"/>
    <col min="3299" max="3300" width="48.453125" style="4" customWidth="1"/>
    <col min="3301" max="3301" width="47.453125" style="4" customWidth="1"/>
    <col min="3302" max="3302" width="43.453125" style="4" customWidth="1"/>
    <col min="3303" max="3303" width="49.453125" style="4" customWidth="1"/>
    <col min="3304" max="3304" width="48.453125" style="4" customWidth="1"/>
    <col min="3305" max="3305" width="43.453125" style="4" customWidth="1"/>
    <col min="3306" max="3306" width="48.453125" style="4" customWidth="1"/>
    <col min="3307" max="3307" width="43.453125" style="4" customWidth="1"/>
    <col min="3308" max="3308" width="49.453125" style="4" customWidth="1"/>
    <col min="3309" max="3312" width="43.453125" style="4" customWidth="1"/>
    <col min="3313" max="3313" width="53.08984375" style="4" customWidth="1"/>
    <col min="3314" max="3314" width="35.08984375" style="4" customWidth="1"/>
    <col min="3315" max="3315" width="29.453125" style="4" customWidth="1"/>
    <col min="3316" max="3547" width="10.90625" style="4"/>
    <col min="3548" max="3548" width="54" style="4" customWidth="1"/>
    <col min="3549" max="3549" width="49.453125" style="4" customWidth="1"/>
    <col min="3550" max="3550" width="50.453125" style="4" customWidth="1"/>
    <col min="3551" max="3554" width="43.453125" style="4" customWidth="1"/>
    <col min="3555" max="3556" width="48.453125" style="4" customWidth="1"/>
    <col min="3557" max="3557" width="47.453125" style="4" customWidth="1"/>
    <col min="3558" max="3558" width="43.453125" style="4" customWidth="1"/>
    <col min="3559" max="3559" width="49.453125" style="4" customWidth="1"/>
    <col min="3560" max="3560" width="48.453125" style="4" customWidth="1"/>
    <col min="3561" max="3561" width="43.453125" style="4" customWidth="1"/>
    <col min="3562" max="3562" width="48.453125" style="4" customWidth="1"/>
    <col min="3563" max="3563" width="43.453125" style="4" customWidth="1"/>
    <col min="3564" max="3564" width="49.453125" style="4" customWidth="1"/>
    <col min="3565" max="3568" width="43.453125" style="4" customWidth="1"/>
    <col min="3569" max="3569" width="53.08984375" style="4" customWidth="1"/>
    <col min="3570" max="3570" width="35.08984375" style="4" customWidth="1"/>
    <col min="3571" max="3571" width="29.453125" style="4" customWidth="1"/>
    <col min="3572" max="3803" width="10.90625" style="4"/>
    <col min="3804" max="3804" width="54" style="4" customWidth="1"/>
    <col min="3805" max="3805" width="49.453125" style="4" customWidth="1"/>
    <col min="3806" max="3806" width="50.453125" style="4" customWidth="1"/>
    <col min="3807" max="3810" width="43.453125" style="4" customWidth="1"/>
    <col min="3811" max="3812" width="48.453125" style="4" customWidth="1"/>
    <col min="3813" max="3813" width="47.453125" style="4" customWidth="1"/>
    <col min="3814" max="3814" width="43.453125" style="4" customWidth="1"/>
    <col min="3815" max="3815" width="49.453125" style="4" customWidth="1"/>
    <col min="3816" max="3816" width="48.453125" style="4" customWidth="1"/>
    <col min="3817" max="3817" width="43.453125" style="4" customWidth="1"/>
    <col min="3818" max="3818" width="48.453125" style="4" customWidth="1"/>
    <col min="3819" max="3819" width="43.453125" style="4" customWidth="1"/>
    <col min="3820" max="3820" width="49.453125" style="4" customWidth="1"/>
    <col min="3821" max="3824" width="43.453125" style="4" customWidth="1"/>
    <col min="3825" max="3825" width="53.08984375" style="4" customWidth="1"/>
    <col min="3826" max="3826" width="35.08984375" style="4" customWidth="1"/>
    <col min="3827" max="3827" width="29.453125" style="4" customWidth="1"/>
    <col min="3828" max="4059" width="10.90625" style="4"/>
    <col min="4060" max="4060" width="54" style="4" customWidth="1"/>
    <col min="4061" max="4061" width="49.453125" style="4" customWidth="1"/>
    <col min="4062" max="4062" width="50.453125" style="4" customWidth="1"/>
    <col min="4063" max="4066" width="43.453125" style="4" customWidth="1"/>
    <col min="4067" max="4068" width="48.453125" style="4" customWidth="1"/>
    <col min="4069" max="4069" width="47.453125" style="4" customWidth="1"/>
    <col min="4070" max="4070" width="43.453125" style="4" customWidth="1"/>
    <col min="4071" max="4071" width="49.453125" style="4" customWidth="1"/>
    <col min="4072" max="4072" width="48.453125" style="4" customWidth="1"/>
    <col min="4073" max="4073" width="43.453125" style="4" customWidth="1"/>
    <col min="4074" max="4074" width="48.453125" style="4" customWidth="1"/>
    <col min="4075" max="4075" width="43.453125" style="4" customWidth="1"/>
    <col min="4076" max="4076" width="49.453125" style="4" customWidth="1"/>
    <col min="4077" max="4080" width="43.453125" style="4" customWidth="1"/>
    <col min="4081" max="4081" width="53.08984375" style="4" customWidth="1"/>
    <col min="4082" max="4082" width="35.08984375" style="4" customWidth="1"/>
    <col min="4083" max="4083" width="29.453125" style="4" customWidth="1"/>
    <col min="4084" max="4315" width="10.90625" style="4"/>
    <col min="4316" max="4316" width="54" style="4" customWidth="1"/>
    <col min="4317" max="4317" width="49.453125" style="4" customWidth="1"/>
    <col min="4318" max="4318" width="50.453125" style="4" customWidth="1"/>
    <col min="4319" max="4322" width="43.453125" style="4" customWidth="1"/>
    <col min="4323" max="4324" width="48.453125" style="4" customWidth="1"/>
    <col min="4325" max="4325" width="47.453125" style="4" customWidth="1"/>
    <col min="4326" max="4326" width="43.453125" style="4" customWidth="1"/>
    <col min="4327" max="4327" width="49.453125" style="4" customWidth="1"/>
    <col min="4328" max="4328" width="48.453125" style="4" customWidth="1"/>
    <col min="4329" max="4329" width="43.453125" style="4" customWidth="1"/>
    <col min="4330" max="4330" width="48.453125" style="4" customWidth="1"/>
    <col min="4331" max="4331" width="43.453125" style="4" customWidth="1"/>
    <col min="4332" max="4332" width="49.453125" style="4" customWidth="1"/>
    <col min="4333" max="4336" width="43.453125" style="4" customWidth="1"/>
    <col min="4337" max="4337" width="53.08984375" style="4" customWidth="1"/>
    <col min="4338" max="4338" width="35.08984375" style="4" customWidth="1"/>
    <col min="4339" max="4339" width="29.453125" style="4" customWidth="1"/>
    <col min="4340" max="4571" width="10.90625" style="4"/>
    <col min="4572" max="4572" width="54" style="4" customWidth="1"/>
    <col min="4573" max="4573" width="49.453125" style="4" customWidth="1"/>
    <col min="4574" max="4574" width="50.453125" style="4" customWidth="1"/>
    <col min="4575" max="4578" width="43.453125" style="4" customWidth="1"/>
    <col min="4579" max="4580" width="48.453125" style="4" customWidth="1"/>
    <col min="4581" max="4581" width="47.453125" style="4" customWidth="1"/>
    <col min="4582" max="4582" width="43.453125" style="4" customWidth="1"/>
    <col min="4583" max="4583" width="49.453125" style="4" customWidth="1"/>
    <col min="4584" max="4584" width="48.453125" style="4" customWidth="1"/>
    <col min="4585" max="4585" width="43.453125" style="4" customWidth="1"/>
    <col min="4586" max="4586" width="48.453125" style="4" customWidth="1"/>
    <col min="4587" max="4587" width="43.453125" style="4" customWidth="1"/>
    <col min="4588" max="4588" width="49.453125" style="4" customWidth="1"/>
    <col min="4589" max="4592" width="43.453125" style="4" customWidth="1"/>
    <col min="4593" max="4593" width="53.08984375" style="4" customWidth="1"/>
    <col min="4594" max="4594" width="35.08984375" style="4" customWidth="1"/>
    <col min="4595" max="4595" width="29.453125" style="4" customWidth="1"/>
    <col min="4596" max="4827" width="10.90625" style="4"/>
    <col min="4828" max="4828" width="54" style="4" customWidth="1"/>
    <col min="4829" max="4829" width="49.453125" style="4" customWidth="1"/>
    <col min="4830" max="4830" width="50.453125" style="4" customWidth="1"/>
    <col min="4831" max="4834" width="43.453125" style="4" customWidth="1"/>
    <col min="4835" max="4836" width="48.453125" style="4" customWidth="1"/>
    <col min="4837" max="4837" width="47.453125" style="4" customWidth="1"/>
    <col min="4838" max="4838" width="43.453125" style="4" customWidth="1"/>
    <col min="4839" max="4839" width="49.453125" style="4" customWidth="1"/>
    <col min="4840" max="4840" width="48.453125" style="4" customWidth="1"/>
    <col min="4841" max="4841" width="43.453125" style="4" customWidth="1"/>
    <col min="4842" max="4842" width="48.453125" style="4" customWidth="1"/>
    <col min="4843" max="4843" width="43.453125" style="4" customWidth="1"/>
    <col min="4844" max="4844" width="49.453125" style="4" customWidth="1"/>
    <col min="4845" max="4848" width="43.453125" style="4" customWidth="1"/>
    <col min="4849" max="4849" width="53.08984375" style="4" customWidth="1"/>
    <col min="4850" max="4850" width="35.08984375" style="4" customWidth="1"/>
    <col min="4851" max="4851" width="29.453125" style="4" customWidth="1"/>
    <col min="4852" max="5083" width="10.90625" style="4"/>
    <col min="5084" max="5084" width="54" style="4" customWidth="1"/>
    <col min="5085" max="5085" width="49.453125" style="4" customWidth="1"/>
    <col min="5086" max="5086" width="50.453125" style="4" customWidth="1"/>
    <col min="5087" max="5090" width="43.453125" style="4" customWidth="1"/>
    <col min="5091" max="5092" width="48.453125" style="4" customWidth="1"/>
    <col min="5093" max="5093" width="47.453125" style="4" customWidth="1"/>
    <col min="5094" max="5094" width="43.453125" style="4" customWidth="1"/>
    <col min="5095" max="5095" width="49.453125" style="4" customWidth="1"/>
    <col min="5096" max="5096" width="48.453125" style="4" customWidth="1"/>
    <col min="5097" max="5097" width="43.453125" style="4" customWidth="1"/>
    <col min="5098" max="5098" width="48.453125" style="4" customWidth="1"/>
    <col min="5099" max="5099" width="43.453125" style="4" customWidth="1"/>
    <col min="5100" max="5100" width="49.453125" style="4" customWidth="1"/>
    <col min="5101" max="5104" width="43.453125" style="4" customWidth="1"/>
    <col min="5105" max="5105" width="53.08984375" style="4" customWidth="1"/>
    <col min="5106" max="5106" width="35.08984375" style="4" customWidth="1"/>
    <col min="5107" max="5107" width="29.453125" style="4" customWidth="1"/>
    <col min="5108" max="5339" width="10.90625" style="4"/>
    <col min="5340" max="5340" width="54" style="4" customWidth="1"/>
    <col min="5341" max="5341" width="49.453125" style="4" customWidth="1"/>
    <col min="5342" max="5342" width="50.453125" style="4" customWidth="1"/>
    <col min="5343" max="5346" width="43.453125" style="4" customWidth="1"/>
    <col min="5347" max="5348" width="48.453125" style="4" customWidth="1"/>
    <col min="5349" max="5349" width="47.453125" style="4" customWidth="1"/>
    <col min="5350" max="5350" width="43.453125" style="4" customWidth="1"/>
    <col min="5351" max="5351" width="49.453125" style="4" customWidth="1"/>
    <col min="5352" max="5352" width="48.453125" style="4" customWidth="1"/>
    <col min="5353" max="5353" width="43.453125" style="4" customWidth="1"/>
    <col min="5354" max="5354" width="48.453125" style="4" customWidth="1"/>
    <col min="5355" max="5355" width="43.453125" style="4" customWidth="1"/>
    <col min="5356" max="5356" width="49.453125" style="4" customWidth="1"/>
    <col min="5357" max="5360" width="43.453125" style="4" customWidth="1"/>
    <col min="5361" max="5361" width="53.08984375" style="4" customWidth="1"/>
    <col min="5362" max="5362" width="35.08984375" style="4" customWidth="1"/>
    <col min="5363" max="5363" width="29.453125" style="4" customWidth="1"/>
    <col min="5364" max="5595" width="10.90625" style="4"/>
    <col min="5596" max="5596" width="54" style="4" customWidth="1"/>
    <col min="5597" max="5597" width="49.453125" style="4" customWidth="1"/>
    <col min="5598" max="5598" width="50.453125" style="4" customWidth="1"/>
    <col min="5599" max="5602" width="43.453125" style="4" customWidth="1"/>
    <col min="5603" max="5604" width="48.453125" style="4" customWidth="1"/>
    <col min="5605" max="5605" width="47.453125" style="4" customWidth="1"/>
    <col min="5606" max="5606" width="43.453125" style="4" customWidth="1"/>
    <col min="5607" max="5607" width="49.453125" style="4" customWidth="1"/>
    <col min="5608" max="5608" width="48.453125" style="4" customWidth="1"/>
    <col min="5609" max="5609" width="43.453125" style="4" customWidth="1"/>
    <col min="5610" max="5610" width="48.453125" style="4" customWidth="1"/>
    <col min="5611" max="5611" width="43.453125" style="4" customWidth="1"/>
    <col min="5612" max="5612" width="49.453125" style="4" customWidth="1"/>
    <col min="5613" max="5616" width="43.453125" style="4" customWidth="1"/>
    <col min="5617" max="5617" width="53.08984375" style="4" customWidth="1"/>
    <col min="5618" max="5618" width="35.08984375" style="4" customWidth="1"/>
    <col min="5619" max="5619" width="29.453125" style="4" customWidth="1"/>
    <col min="5620" max="5851" width="10.90625" style="4"/>
    <col min="5852" max="5852" width="54" style="4" customWidth="1"/>
    <col min="5853" max="5853" width="49.453125" style="4" customWidth="1"/>
    <col min="5854" max="5854" width="50.453125" style="4" customWidth="1"/>
    <col min="5855" max="5858" width="43.453125" style="4" customWidth="1"/>
    <col min="5859" max="5860" width="48.453125" style="4" customWidth="1"/>
    <col min="5861" max="5861" width="47.453125" style="4" customWidth="1"/>
    <col min="5862" max="5862" width="43.453125" style="4" customWidth="1"/>
    <col min="5863" max="5863" width="49.453125" style="4" customWidth="1"/>
    <col min="5864" max="5864" width="48.453125" style="4" customWidth="1"/>
    <col min="5865" max="5865" width="43.453125" style="4" customWidth="1"/>
    <col min="5866" max="5866" width="48.453125" style="4" customWidth="1"/>
    <col min="5867" max="5867" width="43.453125" style="4" customWidth="1"/>
    <col min="5868" max="5868" width="49.453125" style="4" customWidth="1"/>
    <col min="5869" max="5872" width="43.453125" style="4" customWidth="1"/>
    <col min="5873" max="5873" width="53.08984375" style="4" customWidth="1"/>
    <col min="5874" max="5874" width="35.08984375" style="4" customWidth="1"/>
    <col min="5875" max="5875" width="29.453125" style="4" customWidth="1"/>
    <col min="5876" max="6107" width="10.90625" style="4"/>
    <col min="6108" max="6108" width="54" style="4" customWidth="1"/>
    <col min="6109" max="6109" width="49.453125" style="4" customWidth="1"/>
    <col min="6110" max="6110" width="50.453125" style="4" customWidth="1"/>
    <col min="6111" max="6114" width="43.453125" style="4" customWidth="1"/>
    <col min="6115" max="6116" width="48.453125" style="4" customWidth="1"/>
    <col min="6117" max="6117" width="47.453125" style="4" customWidth="1"/>
    <col min="6118" max="6118" width="43.453125" style="4" customWidth="1"/>
    <col min="6119" max="6119" width="49.453125" style="4" customWidth="1"/>
    <col min="6120" max="6120" width="48.453125" style="4" customWidth="1"/>
    <col min="6121" max="6121" width="43.453125" style="4" customWidth="1"/>
    <col min="6122" max="6122" width="48.453125" style="4" customWidth="1"/>
    <col min="6123" max="6123" width="43.453125" style="4" customWidth="1"/>
    <col min="6124" max="6124" width="49.453125" style="4" customWidth="1"/>
    <col min="6125" max="6128" width="43.453125" style="4" customWidth="1"/>
    <col min="6129" max="6129" width="53.08984375" style="4" customWidth="1"/>
    <col min="6130" max="6130" width="35.08984375" style="4" customWidth="1"/>
    <col min="6131" max="6131" width="29.453125" style="4" customWidth="1"/>
    <col min="6132" max="6363" width="10.90625" style="4"/>
    <col min="6364" max="6364" width="54" style="4" customWidth="1"/>
    <col min="6365" max="6365" width="49.453125" style="4" customWidth="1"/>
    <col min="6366" max="6366" width="50.453125" style="4" customWidth="1"/>
    <col min="6367" max="6370" width="43.453125" style="4" customWidth="1"/>
    <col min="6371" max="6372" width="48.453125" style="4" customWidth="1"/>
    <col min="6373" max="6373" width="47.453125" style="4" customWidth="1"/>
    <col min="6374" max="6374" width="43.453125" style="4" customWidth="1"/>
    <col min="6375" max="6375" width="49.453125" style="4" customWidth="1"/>
    <col min="6376" max="6376" width="48.453125" style="4" customWidth="1"/>
    <col min="6377" max="6377" width="43.453125" style="4" customWidth="1"/>
    <col min="6378" max="6378" width="48.453125" style="4" customWidth="1"/>
    <col min="6379" max="6379" width="43.453125" style="4" customWidth="1"/>
    <col min="6380" max="6380" width="49.453125" style="4" customWidth="1"/>
    <col min="6381" max="6384" width="43.453125" style="4" customWidth="1"/>
    <col min="6385" max="6385" width="53.08984375" style="4" customWidth="1"/>
    <col min="6386" max="6386" width="35.08984375" style="4" customWidth="1"/>
    <col min="6387" max="6387" width="29.453125" style="4" customWidth="1"/>
    <col min="6388" max="6619" width="10.90625" style="4"/>
    <col min="6620" max="6620" width="54" style="4" customWidth="1"/>
    <col min="6621" max="6621" width="49.453125" style="4" customWidth="1"/>
    <col min="6622" max="6622" width="50.453125" style="4" customWidth="1"/>
    <col min="6623" max="6626" width="43.453125" style="4" customWidth="1"/>
    <col min="6627" max="6628" width="48.453125" style="4" customWidth="1"/>
    <col min="6629" max="6629" width="47.453125" style="4" customWidth="1"/>
    <col min="6630" max="6630" width="43.453125" style="4" customWidth="1"/>
    <col min="6631" max="6631" width="49.453125" style="4" customWidth="1"/>
    <col min="6632" max="6632" width="48.453125" style="4" customWidth="1"/>
    <col min="6633" max="6633" width="43.453125" style="4" customWidth="1"/>
    <col min="6634" max="6634" width="48.453125" style="4" customWidth="1"/>
    <col min="6635" max="6635" width="43.453125" style="4" customWidth="1"/>
    <col min="6636" max="6636" width="49.453125" style="4" customWidth="1"/>
    <col min="6637" max="6640" width="43.453125" style="4" customWidth="1"/>
    <col min="6641" max="6641" width="53.08984375" style="4" customWidth="1"/>
    <col min="6642" max="6642" width="35.08984375" style="4" customWidth="1"/>
    <col min="6643" max="6643" width="29.453125" style="4" customWidth="1"/>
    <col min="6644" max="6875" width="10.90625" style="4"/>
    <col min="6876" max="6876" width="54" style="4" customWidth="1"/>
    <col min="6877" max="6877" width="49.453125" style="4" customWidth="1"/>
    <col min="6878" max="6878" width="50.453125" style="4" customWidth="1"/>
    <col min="6879" max="6882" width="43.453125" style="4" customWidth="1"/>
    <col min="6883" max="6884" width="48.453125" style="4" customWidth="1"/>
    <col min="6885" max="6885" width="47.453125" style="4" customWidth="1"/>
    <col min="6886" max="6886" width="43.453125" style="4" customWidth="1"/>
    <col min="6887" max="6887" width="49.453125" style="4" customWidth="1"/>
    <col min="6888" max="6888" width="48.453125" style="4" customWidth="1"/>
    <col min="6889" max="6889" width="43.453125" style="4" customWidth="1"/>
    <col min="6890" max="6890" width="48.453125" style="4" customWidth="1"/>
    <col min="6891" max="6891" width="43.453125" style="4" customWidth="1"/>
    <col min="6892" max="6892" width="49.453125" style="4" customWidth="1"/>
    <col min="6893" max="6896" width="43.453125" style="4" customWidth="1"/>
    <col min="6897" max="6897" width="53.08984375" style="4" customWidth="1"/>
    <col min="6898" max="6898" width="35.08984375" style="4" customWidth="1"/>
    <col min="6899" max="6899" width="29.453125" style="4" customWidth="1"/>
    <col min="6900" max="7131" width="10.90625" style="4"/>
    <col min="7132" max="7132" width="54" style="4" customWidth="1"/>
    <col min="7133" max="7133" width="49.453125" style="4" customWidth="1"/>
    <col min="7134" max="7134" width="50.453125" style="4" customWidth="1"/>
    <col min="7135" max="7138" width="43.453125" style="4" customWidth="1"/>
    <col min="7139" max="7140" width="48.453125" style="4" customWidth="1"/>
    <col min="7141" max="7141" width="47.453125" style="4" customWidth="1"/>
    <col min="7142" max="7142" width="43.453125" style="4" customWidth="1"/>
    <col min="7143" max="7143" width="49.453125" style="4" customWidth="1"/>
    <col min="7144" max="7144" width="48.453125" style="4" customWidth="1"/>
    <col min="7145" max="7145" width="43.453125" style="4" customWidth="1"/>
    <col min="7146" max="7146" width="48.453125" style="4" customWidth="1"/>
    <col min="7147" max="7147" width="43.453125" style="4" customWidth="1"/>
    <col min="7148" max="7148" width="49.453125" style="4" customWidth="1"/>
    <col min="7149" max="7152" width="43.453125" style="4" customWidth="1"/>
    <col min="7153" max="7153" width="53.08984375" style="4" customWidth="1"/>
    <col min="7154" max="7154" width="35.08984375" style="4" customWidth="1"/>
    <col min="7155" max="7155" width="29.453125" style="4" customWidth="1"/>
    <col min="7156" max="7387" width="10.90625" style="4"/>
    <col min="7388" max="7388" width="54" style="4" customWidth="1"/>
    <col min="7389" max="7389" width="49.453125" style="4" customWidth="1"/>
    <col min="7390" max="7390" width="50.453125" style="4" customWidth="1"/>
    <col min="7391" max="7394" width="43.453125" style="4" customWidth="1"/>
    <col min="7395" max="7396" width="48.453125" style="4" customWidth="1"/>
    <col min="7397" max="7397" width="47.453125" style="4" customWidth="1"/>
    <col min="7398" max="7398" width="43.453125" style="4" customWidth="1"/>
    <col min="7399" max="7399" width="49.453125" style="4" customWidth="1"/>
    <col min="7400" max="7400" width="48.453125" style="4" customWidth="1"/>
    <col min="7401" max="7401" width="43.453125" style="4" customWidth="1"/>
    <col min="7402" max="7402" width="48.453125" style="4" customWidth="1"/>
    <col min="7403" max="7403" width="43.453125" style="4" customWidth="1"/>
    <col min="7404" max="7404" width="49.453125" style="4" customWidth="1"/>
    <col min="7405" max="7408" width="43.453125" style="4" customWidth="1"/>
    <col min="7409" max="7409" width="53.08984375" style="4" customWidth="1"/>
    <col min="7410" max="7410" width="35.08984375" style="4" customWidth="1"/>
    <col min="7411" max="7411" width="29.453125" style="4" customWidth="1"/>
    <col min="7412" max="7643" width="10.90625" style="4"/>
    <col min="7644" max="7644" width="54" style="4" customWidth="1"/>
    <col min="7645" max="7645" width="49.453125" style="4" customWidth="1"/>
    <col min="7646" max="7646" width="50.453125" style="4" customWidth="1"/>
    <col min="7647" max="7650" width="43.453125" style="4" customWidth="1"/>
    <col min="7651" max="7652" width="48.453125" style="4" customWidth="1"/>
    <col min="7653" max="7653" width="47.453125" style="4" customWidth="1"/>
    <col min="7654" max="7654" width="43.453125" style="4" customWidth="1"/>
    <col min="7655" max="7655" width="49.453125" style="4" customWidth="1"/>
    <col min="7656" max="7656" width="48.453125" style="4" customWidth="1"/>
    <col min="7657" max="7657" width="43.453125" style="4" customWidth="1"/>
    <col min="7658" max="7658" width="48.453125" style="4" customWidth="1"/>
    <col min="7659" max="7659" width="43.453125" style="4" customWidth="1"/>
    <col min="7660" max="7660" width="49.453125" style="4" customWidth="1"/>
    <col min="7661" max="7664" width="43.453125" style="4" customWidth="1"/>
    <col min="7665" max="7665" width="53.08984375" style="4" customWidth="1"/>
    <col min="7666" max="7666" width="35.08984375" style="4" customWidth="1"/>
    <col min="7667" max="7667" width="29.453125" style="4" customWidth="1"/>
    <col min="7668" max="7899" width="10.90625" style="4"/>
    <col min="7900" max="7900" width="54" style="4" customWidth="1"/>
    <col min="7901" max="7901" width="49.453125" style="4" customWidth="1"/>
    <col min="7902" max="7902" width="50.453125" style="4" customWidth="1"/>
    <col min="7903" max="7906" width="43.453125" style="4" customWidth="1"/>
    <col min="7907" max="7908" width="48.453125" style="4" customWidth="1"/>
    <col min="7909" max="7909" width="47.453125" style="4" customWidth="1"/>
    <col min="7910" max="7910" width="43.453125" style="4" customWidth="1"/>
    <col min="7911" max="7911" width="49.453125" style="4" customWidth="1"/>
    <col min="7912" max="7912" width="48.453125" style="4" customWidth="1"/>
    <col min="7913" max="7913" width="43.453125" style="4" customWidth="1"/>
    <col min="7914" max="7914" width="48.453125" style="4" customWidth="1"/>
    <col min="7915" max="7915" width="43.453125" style="4" customWidth="1"/>
    <col min="7916" max="7916" width="49.453125" style="4" customWidth="1"/>
    <col min="7917" max="7920" width="43.453125" style="4" customWidth="1"/>
    <col min="7921" max="7921" width="53.08984375" style="4" customWidth="1"/>
    <col min="7922" max="7922" width="35.08984375" style="4" customWidth="1"/>
    <col min="7923" max="7923" width="29.453125" style="4" customWidth="1"/>
    <col min="7924" max="8155" width="10.90625" style="4"/>
    <col min="8156" max="8156" width="54" style="4" customWidth="1"/>
    <col min="8157" max="8157" width="49.453125" style="4" customWidth="1"/>
    <col min="8158" max="8158" width="50.453125" style="4" customWidth="1"/>
    <col min="8159" max="8162" width="43.453125" style="4" customWidth="1"/>
    <col min="8163" max="8164" width="48.453125" style="4" customWidth="1"/>
    <col min="8165" max="8165" width="47.453125" style="4" customWidth="1"/>
    <col min="8166" max="8166" width="43.453125" style="4" customWidth="1"/>
    <col min="8167" max="8167" width="49.453125" style="4" customWidth="1"/>
    <col min="8168" max="8168" width="48.453125" style="4" customWidth="1"/>
    <col min="8169" max="8169" width="43.453125" style="4" customWidth="1"/>
    <col min="8170" max="8170" width="48.453125" style="4" customWidth="1"/>
    <col min="8171" max="8171" width="43.453125" style="4" customWidth="1"/>
    <col min="8172" max="8172" width="49.453125" style="4" customWidth="1"/>
    <col min="8173" max="8176" width="43.453125" style="4" customWidth="1"/>
    <col min="8177" max="8177" width="53.08984375" style="4" customWidth="1"/>
    <col min="8178" max="8178" width="35.08984375" style="4" customWidth="1"/>
    <col min="8179" max="8179" width="29.453125" style="4" customWidth="1"/>
    <col min="8180" max="8411" width="10.90625" style="4"/>
    <col min="8412" max="8412" width="54" style="4" customWidth="1"/>
    <col min="8413" max="8413" width="49.453125" style="4" customWidth="1"/>
    <col min="8414" max="8414" width="50.453125" style="4" customWidth="1"/>
    <col min="8415" max="8418" width="43.453125" style="4" customWidth="1"/>
    <col min="8419" max="8420" width="48.453125" style="4" customWidth="1"/>
    <col min="8421" max="8421" width="47.453125" style="4" customWidth="1"/>
    <col min="8422" max="8422" width="43.453125" style="4" customWidth="1"/>
    <col min="8423" max="8423" width="49.453125" style="4" customWidth="1"/>
    <col min="8424" max="8424" width="48.453125" style="4" customWidth="1"/>
    <col min="8425" max="8425" width="43.453125" style="4" customWidth="1"/>
    <col min="8426" max="8426" width="48.453125" style="4" customWidth="1"/>
    <col min="8427" max="8427" width="43.453125" style="4" customWidth="1"/>
    <col min="8428" max="8428" width="49.453125" style="4" customWidth="1"/>
    <col min="8429" max="8432" width="43.453125" style="4" customWidth="1"/>
    <col min="8433" max="8433" width="53.08984375" style="4" customWidth="1"/>
    <col min="8434" max="8434" width="35.08984375" style="4" customWidth="1"/>
    <col min="8435" max="8435" width="29.453125" style="4" customWidth="1"/>
    <col min="8436" max="8667" width="10.90625" style="4"/>
    <col min="8668" max="8668" width="54" style="4" customWidth="1"/>
    <col min="8669" max="8669" width="49.453125" style="4" customWidth="1"/>
    <col min="8670" max="8670" width="50.453125" style="4" customWidth="1"/>
    <col min="8671" max="8674" width="43.453125" style="4" customWidth="1"/>
    <col min="8675" max="8676" width="48.453125" style="4" customWidth="1"/>
    <col min="8677" max="8677" width="47.453125" style="4" customWidth="1"/>
    <col min="8678" max="8678" width="43.453125" style="4" customWidth="1"/>
    <col min="8679" max="8679" width="49.453125" style="4" customWidth="1"/>
    <col min="8680" max="8680" width="48.453125" style="4" customWidth="1"/>
    <col min="8681" max="8681" width="43.453125" style="4" customWidth="1"/>
    <col min="8682" max="8682" width="48.453125" style="4" customWidth="1"/>
    <col min="8683" max="8683" width="43.453125" style="4" customWidth="1"/>
    <col min="8684" max="8684" width="49.453125" style="4" customWidth="1"/>
    <col min="8685" max="8688" width="43.453125" style="4" customWidth="1"/>
    <col min="8689" max="8689" width="53.08984375" style="4" customWidth="1"/>
    <col min="8690" max="8690" width="35.08984375" style="4" customWidth="1"/>
    <col min="8691" max="8691" width="29.453125" style="4" customWidth="1"/>
    <col min="8692" max="8923" width="10.90625" style="4"/>
    <col min="8924" max="8924" width="54" style="4" customWidth="1"/>
    <col min="8925" max="8925" width="49.453125" style="4" customWidth="1"/>
    <col min="8926" max="8926" width="50.453125" style="4" customWidth="1"/>
    <col min="8927" max="8930" width="43.453125" style="4" customWidth="1"/>
    <col min="8931" max="8932" width="48.453125" style="4" customWidth="1"/>
    <col min="8933" max="8933" width="47.453125" style="4" customWidth="1"/>
    <col min="8934" max="8934" width="43.453125" style="4" customWidth="1"/>
    <col min="8935" max="8935" width="49.453125" style="4" customWidth="1"/>
    <col min="8936" max="8936" width="48.453125" style="4" customWidth="1"/>
    <col min="8937" max="8937" width="43.453125" style="4" customWidth="1"/>
    <col min="8938" max="8938" width="48.453125" style="4" customWidth="1"/>
    <col min="8939" max="8939" width="43.453125" style="4" customWidth="1"/>
    <col min="8940" max="8940" width="49.453125" style="4" customWidth="1"/>
    <col min="8941" max="8944" width="43.453125" style="4" customWidth="1"/>
    <col min="8945" max="8945" width="53.08984375" style="4" customWidth="1"/>
    <col min="8946" max="8946" width="35.08984375" style="4" customWidth="1"/>
    <col min="8947" max="8947" width="29.453125" style="4" customWidth="1"/>
    <col min="8948" max="9179" width="10.90625" style="4"/>
    <col min="9180" max="9180" width="54" style="4" customWidth="1"/>
    <col min="9181" max="9181" width="49.453125" style="4" customWidth="1"/>
    <col min="9182" max="9182" width="50.453125" style="4" customWidth="1"/>
    <col min="9183" max="9186" width="43.453125" style="4" customWidth="1"/>
    <col min="9187" max="9188" width="48.453125" style="4" customWidth="1"/>
    <col min="9189" max="9189" width="47.453125" style="4" customWidth="1"/>
    <col min="9190" max="9190" width="43.453125" style="4" customWidth="1"/>
    <col min="9191" max="9191" width="49.453125" style="4" customWidth="1"/>
    <col min="9192" max="9192" width="48.453125" style="4" customWidth="1"/>
    <col min="9193" max="9193" width="43.453125" style="4" customWidth="1"/>
    <col min="9194" max="9194" width="48.453125" style="4" customWidth="1"/>
    <col min="9195" max="9195" width="43.453125" style="4" customWidth="1"/>
    <col min="9196" max="9196" width="49.453125" style="4" customWidth="1"/>
    <col min="9197" max="9200" width="43.453125" style="4" customWidth="1"/>
    <col min="9201" max="9201" width="53.08984375" style="4" customWidth="1"/>
    <col min="9202" max="9202" width="35.08984375" style="4" customWidth="1"/>
    <col min="9203" max="9203" width="29.453125" style="4" customWidth="1"/>
    <col min="9204" max="9435" width="10.90625" style="4"/>
    <col min="9436" max="9436" width="54" style="4" customWidth="1"/>
    <col min="9437" max="9437" width="49.453125" style="4" customWidth="1"/>
    <col min="9438" max="9438" width="50.453125" style="4" customWidth="1"/>
    <col min="9439" max="9442" width="43.453125" style="4" customWidth="1"/>
    <col min="9443" max="9444" width="48.453125" style="4" customWidth="1"/>
    <col min="9445" max="9445" width="47.453125" style="4" customWidth="1"/>
    <col min="9446" max="9446" width="43.453125" style="4" customWidth="1"/>
    <col min="9447" max="9447" width="49.453125" style="4" customWidth="1"/>
    <col min="9448" max="9448" width="48.453125" style="4" customWidth="1"/>
    <col min="9449" max="9449" width="43.453125" style="4" customWidth="1"/>
    <col min="9450" max="9450" width="48.453125" style="4" customWidth="1"/>
    <col min="9451" max="9451" width="43.453125" style="4" customWidth="1"/>
    <col min="9452" max="9452" width="49.453125" style="4" customWidth="1"/>
    <col min="9453" max="9456" width="43.453125" style="4" customWidth="1"/>
    <col min="9457" max="9457" width="53.08984375" style="4" customWidth="1"/>
    <col min="9458" max="9458" width="35.08984375" style="4" customWidth="1"/>
    <col min="9459" max="9459" width="29.453125" style="4" customWidth="1"/>
    <col min="9460" max="9691" width="10.90625" style="4"/>
    <col min="9692" max="9692" width="54" style="4" customWidth="1"/>
    <col min="9693" max="9693" width="49.453125" style="4" customWidth="1"/>
    <col min="9694" max="9694" width="50.453125" style="4" customWidth="1"/>
    <col min="9695" max="9698" width="43.453125" style="4" customWidth="1"/>
    <col min="9699" max="9700" width="48.453125" style="4" customWidth="1"/>
    <col min="9701" max="9701" width="47.453125" style="4" customWidth="1"/>
    <col min="9702" max="9702" width="43.453125" style="4" customWidth="1"/>
    <col min="9703" max="9703" width="49.453125" style="4" customWidth="1"/>
    <col min="9704" max="9704" width="48.453125" style="4" customWidth="1"/>
    <col min="9705" max="9705" width="43.453125" style="4" customWidth="1"/>
    <col min="9706" max="9706" width="48.453125" style="4" customWidth="1"/>
    <col min="9707" max="9707" width="43.453125" style="4" customWidth="1"/>
    <col min="9708" max="9708" width="49.453125" style="4" customWidth="1"/>
    <col min="9709" max="9712" width="43.453125" style="4" customWidth="1"/>
    <col min="9713" max="9713" width="53.08984375" style="4" customWidth="1"/>
    <col min="9714" max="9714" width="35.08984375" style="4" customWidth="1"/>
    <col min="9715" max="9715" width="29.453125" style="4" customWidth="1"/>
    <col min="9716" max="9947" width="10.90625" style="4"/>
    <col min="9948" max="9948" width="54" style="4" customWidth="1"/>
    <col min="9949" max="9949" width="49.453125" style="4" customWidth="1"/>
    <col min="9950" max="9950" width="50.453125" style="4" customWidth="1"/>
    <col min="9951" max="9954" width="43.453125" style="4" customWidth="1"/>
    <col min="9955" max="9956" width="48.453125" style="4" customWidth="1"/>
    <col min="9957" max="9957" width="47.453125" style="4" customWidth="1"/>
    <col min="9958" max="9958" width="43.453125" style="4" customWidth="1"/>
    <col min="9959" max="9959" width="49.453125" style="4" customWidth="1"/>
    <col min="9960" max="9960" width="48.453125" style="4" customWidth="1"/>
    <col min="9961" max="9961" width="43.453125" style="4" customWidth="1"/>
    <col min="9962" max="9962" width="48.453125" style="4" customWidth="1"/>
    <col min="9963" max="9963" width="43.453125" style="4" customWidth="1"/>
    <col min="9964" max="9964" width="49.453125" style="4" customWidth="1"/>
    <col min="9965" max="9968" width="43.453125" style="4" customWidth="1"/>
    <col min="9969" max="9969" width="53.08984375" style="4" customWidth="1"/>
    <col min="9970" max="9970" width="35.08984375" style="4" customWidth="1"/>
    <col min="9971" max="9971" width="29.453125" style="4" customWidth="1"/>
    <col min="9972" max="10203" width="10.90625" style="4"/>
    <col min="10204" max="10204" width="54" style="4" customWidth="1"/>
    <col min="10205" max="10205" width="49.453125" style="4" customWidth="1"/>
    <col min="10206" max="10206" width="50.453125" style="4" customWidth="1"/>
    <col min="10207" max="10210" width="43.453125" style="4" customWidth="1"/>
    <col min="10211" max="10212" width="48.453125" style="4" customWidth="1"/>
    <col min="10213" max="10213" width="47.453125" style="4" customWidth="1"/>
    <col min="10214" max="10214" width="43.453125" style="4" customWidth="1"/>
    <col min="10215" max="10215" width="49.453125" style="4" customWidth="1"/>
    <col min="10216" max="10216" width="48.453125" style="4" customWidth="1"/>
    <col min="10217" max="10217" width="43.453125" style="4" customWidth="1"/>
    <col min="10218" max="10218" width="48.453125" style="4" customWidth="1"/>
    <col min="10219" max="10219" width="43.453125" style="4" customWidth="1"/>
    <col min="10220" max="10220" width="49.453125" style="4" customWidth="1"/>
    <col min="10221" max="10224" width="43.453125" style="4" customWidth="1"/>
    <col min="10225" max="10225" width="53.08984375" style="4" customWidth="1"/>
    <col min="10226" max="10226" width="35.08984375" style="4" customWidth="1"/>
    <col min="10227" max="10227" width="29.453125" style="4" customWidth="1"/>
    <col min="10228" max="10459" width="10.90625" style="4"/>
    <col min="10460" max="10460" width="54" style="4" customWidth="1"/>
    <col min="10461" max="10461" width="49.453125" style="4" customWidth="1"/>
    <col min="10462" max="10462" width="50.453125" style="4" customWidth="1"/>
    <col min="10463" max="10466" width="43.453125" style="4" customWidth="1"/>
    <col min="10467" max="10468" width="48.453125" style="4" customWidth="1"/>
    <col min="10469" max="10469" width="47.453125" style="4" customWidth="1"/>
    <col min="10470" max="10470" width="43.453125" style="4" customWidth="1"/>
    <col min="10471" max="10471" width="49.453125" style="4" customWidth="1"/>
    <col min="10472" max="10472" width="48.453125" style="4" customWidth="1"/>
    <col min="10473" max="10473" width="43.453125" style="4" customWidth="1"/>
    <col min="10474" max="10474" width="48.453125" style="4" customWidth="1"/>
    <col min="10475" max="10475" width="43.453125" style="4" customWidth="1"/>
    <col min="10476" max="10476" width="49.453125" style="4" customWidth="1"/>
    <col min="10477" max="10480" width="43.453125" style="4" customWidth="1"/>
    <col min="10481" max="10481" width="53.08984375" style="4" customWidth="1"/>
    <col min="10482" max="10482" width="35.08984375" style="4" customWidth="1"/>
    <col min="10483" max="10483" width="29.453125" style="4" customWidth="1"/>
    <col min="10484" max="10715" width="10.90625" style="4"/>
    <col min="10716" max="10716" width="54" style="4" customWidth="1"/>
    <col min="10717" max="10717" width="49.453125" style="4" customWidth="1"/>
    <col min="10718" max="10718" width="50.453125" style="4" customWidth="1"/>
    <col min="10719" max="10722" width="43.453125" style="4" customWidth="1"/>
    <col min="10723" max="10724" width="48.453125" style="4" customWidth="1"/>
    <col min="10725" max="10725" width="47.453125" style="4" customWidth="1"/>
    <col min="10726" max="10726" width="43.453125" style="4" customWidth="1"/>
    <col min="10727" max="10727" width="49.453125" style="4" customWidth="1"/>
    <col min="10728" max="10728" width="48.453125" style="4" customWidth="1"/>
    <col min="10729" max="10729" width="43.453125" style="4" customWidth="1"/>
    <col min="10730" max="10730" width="48.453125" style="4" customWidth="1"/>
    <col min="10731" max="10731" width="43.453125" style="4" customWidth="1"/>
    <col min="10732" max="10732" width="49.453125" style="4" customWidth="1"/>
    <col min="10733" max="10736" width="43.453125" style="4" customWidth="1"/>
    <col min="10737" max="10737" width="53.08984375" style="4" customWidth="1"/>
    <col min="10738" max="10738" width="35.08984375" style="4" customWidth="1"/>
    <col min="10739" max="10739" width="29.453125" style="4" customWidth="1"/>
    <col min="10740" max="10971" width="10.90625" style="4"/>
    <col min="10972" max="10972" width="54" style="4" customWidth="1"/>
    <col min="10973" max="10973" width="49.453125" style="4" customWidth="1"/>
    <col min="10974" max="10974" width="50.453125" style="4" customWidth="1"/>
    <col min="10975" max="10978" width="43.453125" style="4" customWidth="1"/>
    <col min="10979" max="10980" width="48.453125" style="4" customWidth="1"/>
    <col min="10981" max="10981" width="47.453125" style="4" customWidth="1"/>
    <col min="10982" max="10982" width="43.453125" style="4" customWidth="1"/>
    <col min="10983" max="10983" width="49.453125" style="4" customWidth="1"/>
    <col min="10984" max="10984" width="48.453125" style="4" customWidth="1"/>
    <col min="10985" max="10985" width="43.453125" style="4" customWidth="1"/>
    <col min="10986" max="10986" width="48.453125" style="4" customWidth="1"/>
    <col min="10987" max="10987" width="43.453125" style="4" customWidth="1"/>
    <col min="10988" max="10988" width="49.453125" style="4" customWidth="1"/>
    <col min="10989" max="10992" width="43.453125" style="4" customWidth="1"/>
    <col min="10993" max="10993" width="53.08984375" style="4" customWidth="1"/>
    <col min="10994" max="10994" width="35.08984375" style="4" customWidth="1"/>
    <col min="10995" max="10995" width="29.453125" style="4" customWidth="1"/>
    <col min="10996" max="11227" width="10.90625" style="4"/>
    <col min="11228" max="11228" width="54" style="4" customWidth="1"/>
    <col min="11229" max="11229" width="49.453125" style="4" customWidth="1"/>
    <col min="11230" max="11230" width="50.453125" style="4" customWidth="1"/>
    <col min="11231" max="11234" width="43.453125" style="4" customWidth="1"/>
    <col min="11235" max="11236" width="48.453125" style="4" customWidth="1"/>
    <col min="11237" max="11237" width="47.453125" style="4" customWidth="1"/>
    <col min="11238" max="11238" width="43.453125" style="4" customWidth="1"/>
    <col min="11239" max="11239" width="49.453125" style="4" customWidth="1"/>
    <col min="11240" max="11240" width="48.453125" style="4" customWidth="1"/>
    <col min="11241" max="11241" width="43.453125" style="4" customWidth="1"/>
    <col min="11242" max="11242" width="48.453125" style="4" customWidth="1"/>
    <col min="11243" max="11243" width="43.453125" style="4" customWidth="1"/>
    <col min="11244" max="11244" width="49.453125" style="4" customWidth="1"/>
    <col min="11245" max="11248" width="43.453125" style="4" customWidth="1"/>
    <col min="11249" max="11249" width="53.08984375" style="4" customWidth="1"/>
    <col min="11250" max="11250" width="35.08984375" style="4" customWidth="1"/>
    <col min="11251" max="11251" width="29.453125" style="4" customWidth="1"/>
    <col min="11252" max="11483" width="10.90625" style="4"/>
    <col min="11484" max="11484" width="54" style="4" customWidth="1"/>
    <col min="11485" max="11485" width="49.453125" style="4" customWidth="1"/>
    <col min="11486" max="11486" width="50.453125" style="4" customWidth="1"/>
    <col min="11487" max="11490" width="43.453125" style="4" customWidth="1"/>
    <col min="11491" max="11492" width="48.453125" style="4" customWidth="1"/>
    <col min="11493" max="11493" width="47.453125" style="4" customWidth="1"/>
    <col min="11494" max="11494" width="43.453125" style="4" customWidth="1"/>
    <col min="11495" max="11495" width="49.453125" style="4" customWidth="1"/>
    <col min="11496" max="11496" width="48.453125" style="4" customWidth="1"/>
    <col min="11497" max="11497" width="43.453125" style="4" customWidth="1"/>
    <col min="11498" max="11498" width="48.453125" style="4" customWidth="1"/>
    <col min="11499" max="11499" width="43.453125" style="4" customWidth="1"/>
    <col min="11500" max="11500" width="49.453125" style="4" customWidth="1"/>
    <col min="11501" max="11504" width="43.453125" style="4" customWidth="1"/>
    <col min="11505" max="11505" width="53.08984375" style="4" customWidth="1"/>
    <col min="11506" max="11506" width="35.08984375" style="4" customWidth="1"/>
    <col min="11507" max="11507" width="29.453125" style="4" customWidth="1"/>
    <col min="11508" max="11739" width="10.90625" style="4"/>
    <col min="11740" max="11740" width="54" style="4" customWidth="1"/>
    <col min="11741" max="11741" width="49.453125" style="4" customWidth="1"/>
    <col min="11742" max="11742" width="50.453125" style="4" customWidth="1"/>
    <col min="11743" max="11746" width="43.453125" style="4" customWidth="1"/>
    <col min="11747" max="11748" width="48.453125" style="4" customWidth="1"/>
    <col min="11749" max="11749" width="47.453125" style="4" customWidth="1"/>
    <col min="11750" max="11750" width="43.453125" style="4" customWidth="1"/>
    <col min="11751" max="11751" width="49.453125" style="4" customWidth="1"/>
    <col min="11752" max="11752" width="48.453125" style="4" customWidth="1"/>
    <col min="11753" max="11753" width="43.453125" style="4" customWidth="1"/>
    <col min="11754" max="11754" width="48.453125" style="4" customWidth="1"/>
    <col min="11755" max="11755" width="43.453125" style="4" customWidth="1"/>
    <col min="11756" max="11756" width="49.453125" style="4" customWidth="1"/>
    <col min="11757" max="11760" width="43.453125" style="4" customWidth="1"/>
    <col min="11761" max="11761" width="53.08984375" style="4" customWidth="1"/>
    <col min="11762" max="11762" width="35.08984375" style="4" customWidth="1"/>
    <col min="11763" max="11763" width="29.453125" style="4" customWidth="1"/>
    <col min="11764" max="11995" width="10.90625" style="4"/>
    <col min="11996" max="11996" width="54" style="4" customWidth="1"/>
    <col min="11997" max="11997" width="49.453125" style="4" customWidth="1"/>
    <col min="11998" max="11998" width="50.453125" style="4" customWidth="1"/>
    <col min="11999" max="12002" width="43.453125" style="4" customWidth="1"/>
    <col min="12003" max="12004" width="48.453125" style="4" customWidth="1"/>
    <col min="12005" max="12005" width="47.453125" style="4" customWidth="1"/>
    <col min="12006" max="12006" width="43.453125" style="4" customWidth="1"/>
    <col min="12007" max="12007" width="49.453125" style="4" customWidth="1"/>
    <col min="12008" max="12008" width="48.453125" style="4" customWidth="1"/>
    <col min="12009" max="12009" width="43.453125" style="4" customWidth="1"/>
    <col min="12010" max="12010" width="48.453125" style="4" customWidth="1"/>
    <col min="12011" max="12011" width="43.453125" style="4" customWidth="1"/>
    <col min="12012" max="12012" width="49.453125" style="4" customWidth="1"/>
    <col min="12013" max="12016" width="43.453125" style="4" customWidth="1"/>
    <col min="12017" max="12017" width="53.08984375" style="4" customWidth="1"/>
    <col min="12018" max="12018" width="35.08984375" style="4" customWidth="1"/>
    <col min="12019" max="12019" width="29.453125" style="4" customWidth="1"/>
    <col min="12020" max="12251" width="10.90625" style="4"/>
    <col min="12252" max="12252" width="54" style="4" customWidth="1"/>
    <col min="12253" max="12253" width="49.453125" style="4" customWidth="1"/>
    <col min="12254" max="12254" width="50.453125" style="4" customWidth="1"/>
    <col min="12255" max="12258" width="43.453125" style="4" customWidth="1"/>
    <col min="12259" max="12260" width="48.453125" style="4" customWidth="1"/>
    <col min="12261" max="12261" width="47.453125" style="4" customWidth="1"/>
    <col min="12262" max="12262" width="43.453125" style="4" customWidth="1"/>
    <col min="12263" max="12263" width="49.453125" style="4" customWidth="1"/>
    <col min="12264" max="12264" width="48.453125" style="4" customWidth="1"/>
    <col min="12265" max="12265" width="43.453125" style="4" customWidth="1"/>
    <col min="12266" max="12266" width="48.453125" style="4" customWidth="1"/>
    <col min="12267" max="12267" width="43.453125" style="4" customWidth="1"/>
    <col min="12268" max="12268" width="49.453125" style="4" customWidth="1"/>
    <col min="12269" max="12272" width="43.453125" style="4" customWidth="1"/>
    <col min="12273" max="12273" width="53.08984375" style="4" customWidth="1"/>
    <col min="12274" max="12274" width="35.08984375" style="4" customWidth="1"/>
    <col min="12275" max="12275" width="29.453125" style="4" customWidth="1"/>
    <col min="12276" max="12507" width="10.90625" style="4"/>
    <col min="12508" max="12508" width="54" style="4" customWidth="1"/>
    <col min="12509" max="12509" width="49.453125" style="4" customWidth="1"/>
    <col min="12510" max="12510" width="50.453125" style="4" customWidth="1"/>
    <col min="12511" max="12514" width="43.453125" style="4" customWidth="1"/>
    <col min="12515" max="12516" width="48.453125" style="4" customWidth="1"/>
    <col min="12517" max="12517" width="47.453125" style="4" customWidth="1"/>
    <col min="12518" max="12518" width="43.453125" style="4" customWidth="1"/>
    <col min="12519" max="12519" width="49.453125" style="4" customWidth="1"/>
    <col min="12520" max="12520" width="48.453125" style="4" customWidth="1"/>
    <col min="12521" max="12521" width="43.453125" style="4" customWidth="1"/>
    <col min="12522" max="12522" width="48.453125" style="4" customWidth="1"/>
    <col min="12523" max="12523" width="43.453125" style="4" customWidth="1"/>
    <col min="12524" max="12524" width="49.453125" style="4" customWidth="1"/>
    <col min="12525" max="12528" width="43.453125" style="4" customWidth="1"/>
    <col min="12529" max="12529" width="53.08984375" style="4" customWidth="1"/>
    <col min="12530" max="12530" width="35.08984375" style="4" customWidth="1"/>
    <col min="12531" max="12531" width="29.453125" style="4" customWidth="1"/>
    <col min="12532" max="12763" width="10.90625" style="4"/>
    <col min="12764" max="12764" width="54" style="4" customWidth="1"/>
    <col min="12765" max="12765" width="49.453125" style="4" customWidth="1"/>
    <col min="12766" max="12766" width="50.453125" style="4" customWidth="1"/>
    <col min="12767" max="12770" width="43.453125" style="4" customWidth="1"/>
    <col min="12771" max="12772" width="48.453125" style="4" customWidth="1"/>
    <col min="12773" max="12773" width="47.453125" style="4" customWidth="1"/>
    <col min="12774" max="12774" width="43.453125" style="4" customWidth="1"/>
    <col min="12775" max="12775" width="49.453125" style="4" customWidth="1"/>
    <col min="12776" max="12776" width="48.453125" style="4" customWidth="1"/>
    <col min="12777" max="12777" width="43.453125" style="4" customWidth="1"/>
    <col min="12778" max="12778" width="48.453125" style="4" customWidth="1"/>
    <col min="12779" max="12779" width="43.453125" style="4" customWidth="1"/>
    <col min="12780" max="12780" width="49.453125" style="4" customWidth="1"/>
    <col min="12781" max="12784" width="43.453125" style="4" customWidth="1"/>
    <col min="12785" max="12785" width="53.08984375" style="4" customWidth="1"/>
    <col min="12786" max="12786" width="35.08984375" style="4" customWidth="1"/>
    <col min="12787" max="12787" width="29.453125" style="4" customWidth="1"/>
    <col min="12788" max="13019" width="10.90625" style="4"/>
    <col min="13020" max="13020" width="54" style="4" customWidth="1"/>
    <col min="13021" max="13021" width="49.453125" style="4" customWidth="1"/>
    <col min="13022" max="13022" width="50.453125" style="4" customWidth="1"/>
    <col min="13023" max="13026" width="43.453125" style="4" customWidth="1"/>
    <col min="13027" max="13028" width="48.453125" style="4" customWidth="1"/>
    <col min="13029" max="13029" width="47.453125" style="4" customWidth="1"/>
    <col min="13030" max="13030" width="43.453125" style="4" customWidth="1"/>
    <col min="13031" max="13031" width="49.453125" style="4" customWidth="1"/>
    <col min="13032" max="13032" width="48.453125" style="4" customWidth="1"/>
    <col min="13033" max="13033" width="43.453125" style="4" customWidth="1"/>
    <col min="13034" max="13034" width="48.453125" style="4" customWidth="1"/>
    <col min="13035" max="13035" width="43.453125" style="4" customWidth="1"/>
    <col min="13036" max="13036" width="49.453125" style="4" customWidth="1"/>
    <col min="13037" max="13040" width="43.453125" style="4" customWidth="1"/>
    <col min="13041" max="13041" width="53.08984375" style="4" customWidth="1"/>
    <col min="13042" max="13042" width="35.08984375" style="4" customWidth="1"/>
    <col min="13043" max="13043" width="29.453125" style="4" customWidth="1"/>
    <col min="13044" max="13275" width="10.90625" style="4"/>
    <col min="13276" max="13276" width="54" style="4" customWidth="1"/>
    <col min="13277" max="13277" width="49.453125" style="4" customWidth="1"/>
    <col min="13278" max="13278" width="50.453125" style="4" customWidth="1"/>
    <col min="13279" max="13282" width="43.453125" style="4" customWidth="1"/>
    <col min="13283" max="13284" width="48.453125" style="4" customWidth="1"/>
    <col min="13285" max="13285" width="47.453125" style="4" customWidth="1"/>
    <col min="13286" max="13286" width="43.453125" style="4" customWidth="1"/>
    <col min="13287" max="13287" width="49.453125" style="4" customWidth="1"/>
    <col min="13288" max="13288" width="48.453125" style="4" customWidth="1"/>
    <col min="13289" max="13289" width="43.453125" style="4" customWidth="1"/>
    <col min="13290" max="13290" width="48.453125" style="4" customWidth="1"/>
    <col min="13291" max="13291" width="43.453125" style="4" customWidth="1"/>
    <col min="13292" max="13292" width="49.453125" style="4" customWidth="1"/>
    <col min="13293" max="13296" width="43.453125" style="4" customWidth="1"/>
    <col min="13297" max="13297" width="53.08984375" style="4" customWidth="1"/>
    <col min="13298" max="13298" width="35.08984375" style="4" customWidth="1"/>
    <col min="13299" max="13299" width="29.453125" style="4" customWidth="1"/>
    <col min="13300" max="13531" width="10.90625" style="4"/>
    <col min="13532" max="13532" width="54" style="4" customWidth="1"/>
    <col min="13533" max="13533" width="49.453125" style="4" customWidth="1"/>
    <col min="13534" max="13534" width="50.453125" style="4" customWidth="1"/>
    <col min="13535" max="13538" width="43.453125" style="4" customWidth="1"/>
    <col min="13539" max="13540" width="48.453125" style="4" customWidth="1"/>
    <col min="13541" max="13541" width="47.453125" style="4" customWidth="1"/>
    <col min="13542" max="13542" width="43.453125" style="4" customWidth="1"/>
    <col min="13543" max="13543" width="49.453125" style="4" customWidth="1"/>
    <col min="13544" max="13544" width="48.453125" style="4" customWidth="1"/>
    <col min="13545" max="13545" width="43.453125" style="4" customWidth="1"/>
    <col min="13546" max="13546" width="48.453125" style="4" customWidth="1"/>
    <col min="13547" max="13547" width="43.453125" style="4" customWidth="1"/>
    <col min="13548" max="13548" width="49.453125" style="4" customWidth="1"/>
    <col min="13549" max="13552" width="43.453125" style="4" customWidth="1"/>
    <col min="13553" max="13553" width="53.08984375" style="4" customWidth="1"/>
    <col min="13554" max="13554" width="35.08984375" style="4" customWidth="1"/>
    <col min="13555" max="13555" width="29.453125" style="4" customWidth="1"/>
    <col min="13556" max="13787" width="10.90625" style="4"/>
    <col min="13788" max="13788" width="54" style="4" customWidth="1"/>
    <col min="13789" max="13789" width="49.453125" style="4" customWidth="1"/>
    <col min="13790" max="13790" width="50.453125" style="4" customWidth="1"/>
    <col min="13791" max="13794" width="43.453125" style="4" customWidth="1"/>
    <col min="13795" max="13796" width="48.453125" style="4" customWidth="1"/>
    <col min="13797" max="13797" width="47.453125" style="4" customWidth="1"/>
    <col min="13798" max="13798" width="43.453125" style="4" customWidth="1"/>
    <col min="13799" max="13799" width="49.453125" style="4" customWidth="1"/>
    <col min="13800" max="13800" width="48.453125" style="4" customWidth="1"/>
    <col min="13801" max="13801" width="43.453125" style="4" customWidth="1"/>
    <col min="13802" max="13802" width="48.453125" style="4" customWidth="1"/>
    <col min="13803" max="13803" width="43.453125" style="4" customWidth="1"/>
    <col min="13804" max="13804" width="49.453125" style="4" customWidth="1"/>
    <col min="13805" max="13808" width="43.453125" style="4" customWidth="1"/>
    <col min="13809" max="13809" width="53.08984375" style="4" customWidth="1"/>
    <col min="13810" max="13810" width="35.08984375" style="4" customWidth="1"/>
    <col min="13811" max="13811" width="29.453125" style="4" customWidth="1"/>
    <col min="13812" max="14043" width="10.90625" style="4"/>
    <col min="14044" max="14044" width="54" style="4" customWidth="1"/>
    <col min="14045" max="14045" width="49.453125" style="4" customWidth="1"/>
    <col min="14046" max="14046" width="50.453125" style="4" customWidth="1"/>
    <col min="14047" max="14050" width="43.453125" style="4" customWidth="1"/>
    <col min="14051" max="14052" width="48.453125" style="4" customWidth="1"/>
    <col min="14053" max="14053" width="47.453125" style="4" customWidth="1"/>
    <col min="14054" max="14054" width="43.453125" style="4" customWidth="1"/>
    <col min="14055" max="14055" width="49.453125" style="4" customWidth="1"/>
    <col min="14056" max="14056" width="48.453125" style="4" customWidth="1"/>
    <col min="14057" max="14057" width="43.453125" style="4" customWidth="1"/>
    <col min="14058" max="14058" width="48.453125" style="4" customWidth="1"/>
    <col min="14059" max="14059" width="43.453125" style="4" customWidth="1"/>
    <col min="14060" max="14060" width="49.453125" style="4" customWidth="1"/>
    <col min="14061" max="14064" width="43.453125" style="4" customWidth="1"/>
    <col min="14065" max="14065" width="53.08984375" style="4" customWidth="1"/>
    <col min="14066" max="14066" width="35.08984375" style="4" customWidth="1"/>
    <col min="14067" max="14067" width="29.453125" style="4" customWidth="1"/>
    <col min="14068" max="14299" width="10.90625" style="4"/>
    <col min="14300" max="14300" width="54" style="4" customWidth="1"/>
    <col min="14301" max="14301" width="49.453125" style="4" customWidth="1"/>
    <col min="14302" max="14302" width="50.453125" style="4" customWidth="1"/>
    <col min="14303" max="14306" width="43.453125" style="4" customWidth="1"/>
    <col min="14307" max="14308" width="48.453125" style="4" customWidth="1"/>
    <col min="14309" max="14309" width="47.453125" style="4" customWidth="1"/>
    <col min="14310" max="14310" width="43.453125" style="4" customWidth="1"/>
    <col min="14311" max="14311" width="49.453125" style="4" customWidth="1"/>
    <col min="14312" max="14312" width="48.453125" style="4" customWidth="1"/>
    <col min="14313" max="14313" width="43.453125" style="4" customWidth="1"/>
    <col min="14314" max="14314" width="48.453125" style="4" customWidth="1"/>
    <col min="14315" max="14315" width="43.453125" style="4" customWidth="1"/>
    <col min="14316" max="14316" width="49.453125" style="4" customWidth="1"/>
    <col min="14317" max="14320" width="43.453125" style="4" customWidth="1"/>
    <col min="14321" max="14321" width="53.08984375" style="4" customWidth="1"/>
    <col min="14322" max="14322" width="35.08984375" style="4" customWidth="1"/>
    <col min="14323" max="14323" width="29.453125" style="4" customWidth="1"/>
    <col min="14324" max="14555" width="10.90625" style="4"/>
    <col min="14556" max="14556" width="54" style="4" customWidth="1"/>
    <col min="14557" max="14557" width="49.453125" style="4" customWidth="1"/>
    <col min="14558" max="14558" width="50.453125" style="4" customWidth="1"/>
    <col min="14559" max="14562" width="43.453125" style="4" customWidth="1"/>
    <col min="14563" max="14564" width="48.453125" style="4" customWidth="1"/>
    <col min="14565" max="14565" width="47.453125" style="4" customWidth="1"/>
    <col min="14566" max="14566" width="43.453125" style="4" customWidth="1"/>
    <col min="14567" max="14567" width="49.453125" style="4" customWidth="1"/>
    <col min="14568" max="14568" width="48.453125" style="4" customWidth="1"/>
    <col min="14569" max="14569" width="43.453125" style="4" customWidth="1"/>
    <col min="14570" max="14570" width="48.453125" style="4" customWidth="1"/>
    <col min="14571" max="14571" width="43.453125" style="4" customWidth="1"/>
    <col min="14572" max="14572" width="49.453125" style="4" customWidth="1"/>
    <col min="14573" max="14576" width="43.453125" style="4" customWidth="1"/>
    <col min="14577" max="14577" width="53.08984375" style="4" customWidth="1"/>
    <col min="14578" max="14578" width="35.08984375" style="4" customWidth="1"/>
    <col min="14579" max="14579" width="29.453125" style="4" customWidth="1"/>
    <col min="14580" max="14811" width="10.90625" style="4"/>
    <col min="14812" max="14812" width="54" style="4" customWidth="1"/>
    <col min="14813" max="14813" width="49.453125" style="4" customWidth="1"/>
    <col min="14814" max="14814" width="50.453125" style="4" customWidth="1"/>
    <col min="14815" max="14818" width="43.453125" style="4" customWidth="1"/>
    <col min="14819" max="14820" width="48.453125" style="4" customWidth="1"/>
    <col min="14821" max="14821" width="47.453125" style="4" customWidth="1"/>
    <col min="14822" max="14822" width="43.453125" style="4" customWidth="1"/>
    <col min="14823" max="14823" width="49.453125" style="4" customWidth="1"/>
    <col min="14824" max="14824" width="48.453125" style="4" customWidth="1"/>
    <col min="14825" max="14825" width="43.453125" style="4" customWidth="1"/>
    <col min="14826" max="14826" width="48.453125" style="4" customWidth="1"/>
    <col min="14827" max="14827" width="43.453125" style="4" customWidth="1"/>
    <col min="14828" max="14828" width="49.453125" style="4" customWidth="1"/>
    <col min="14829" max="14832" width="43.453125" style="4" customWidth="1"/>
    <col min="14833" max="14833" width="53.08984375" style="4" customWidth="1"/>
    <col min="14834" max="14834" width="35.08984375" style="4" customWidth="1"/>
    <col min="14835" max="14835" width="29.453125" style="4" customWidth="1"/>
    <col min="14836" max="15067" width="10.90625" style="4"/>
    <col min="15068" max="15068" width="54" style="4" customWidth="1"/>
    <col min="15069" max="15069" width="49.453125" style="4" customWidth="1"/>
    <col min="15070" max="15070" width="50.453125" style="4" customWidth="1"/>
    <col min="15071" max="15074" width="43.453125" style="4" customWidth="1"/>
    <col min="15075" max="15076" width="48.453125" style="4" customWidth="1"/>
    <col min="15077" max="15077" width="47.453125" style="4" customWidth="1"/>
    <col min="15078" max="15078" width="43.453125" style="4" customWidth="1"/>
    <col min="15079" max="15079" width="49.453125" style="4" customWidth="1"/>
    <col min="15080" max="15080" width="48.453125" style="4" customWidth="1"/>
    <col min="15081" max="15081" width="43.453125" style="4" customWidth="1"/>
    <col min="15082" max="15082" width="48.453125" style="4" customWidth="1"/>
    <col min="15083" max="15083" width="43.453125" style="4" customWidth="1"/>
    <col min="15084" max="15084" width="49.453125" style="4" customWidth="1"/>
    <col min="15085" max="15088" width="43.453125" style="4" customWidth="1"/>
    <col min="15089" max="15089" width="53.08984375" style="4" customWidth="1"/>
    <col min="15090" max="15090" width="35.08984375" style="4" customWidth="1"/>
    <col min="15091" max="15091" width="29.453125" style="4" customWidth="1"/>
    <col min="15092" max="15323" width="10.90625" style="4"/>
    <col min="15324" max="15324" width="54" style="4" customWidth="1"/>
    <col min="15325" max="15325" width="49.453125" style="4" customWidth="1"/>
    <col min="15326" max="15326" width="50.453125" style="4" customWidth="1"/>
    <col min="15327" max="15330" width="43.453125" style="4" customWidth="1"/>
    <col min="15331" max="15332" width="48.453125" style="4" customWidth="1"/>
    <col min="15333" max="15333" width="47.453125" style="4" customWidth="1"/>
    <col min="15334" max="15334" width="43.453125" style="4" customWidth="1"/>
    <col min="15335" max="15335" width="49.453125" style="4" customWidth="1"/>
    <col min="15336" max="15336" width="48.453125" style="4" customWidth="1"/>
    <col min="15337" max="15337" width="43.453125" style="4" customWidth="1"/>
    <col min="15338" max="15338" width="48.453125" style="4" customWidth="1"/>
    <col min="15339" max="15339" width="43.453125" style="4" customWidth="1"/>
    <col min="15340" max="15340" width="49.453125" style="4" customWidth="1"/>
    <col min="15341" max="15344" width="43.453125" style="4" customWidth="1"/>
    <col min="15345" max="15345" width="53.08984375" style="4" customWidth="1"/>
    <col min="15346" max="15346" width="35.08984375" style="4" customWidth="1"/>
    <col min="15347" max="15347" width="29.453125" style="4" customWidth="1"/>
    <col min="15348" max="15579" width="10.90625" style="4"/>
    <col min="15580" max="15580" width="54" style="4" customWidth="1"/>
    <col min="15581" max="15581" width="49.453125" style="4" customWidth="1"/>
    <col min="15582" max="15582" width="50.453125" style="4" customWidth="1"/>
    <col min="15583" max="15586" width="43.453125" style="4" customWidth="1"/>
    <col min="15587" max="15588" width="48.453125" style="4" customWidth="1"/>
    <col min="15589" max="15589" width="47.453125" style="4" customWidth="1"/>
    <col min="15590" max="15590" width="43.453125" style="4" customWidth="1"/>
    <col min="15591" max="15591" width="49.453125" style="4" customWidth="1"/>
    <col min="15592" max="15592" width="48.453125" style="4" customWidth="1"/>
    <col min="15593" max="15593" width="43.453125" style="4" customWidth="1"/>
    <col min="15594" max="15594" width="48.453125" style="4" customWidth="1"/>
    <col min="15595" max="15595" width="43.453125" style="4" customWidth="1"/>
    <col min="15596" max="15596" width="49.453125" style="4" customWidth="1"/>
    <col min="15597" max="15600" width="43.453125" style="4" customWidth="1"/>
    <col min="15601" max="15601" width="53.08984375" style="4" customWidth="1"/>
    <col min="15602" max="15602" width="35.08984375" style="4" customWidth="1"/>
    <col min="15603" max="15603" width="29.453125" style="4" customWidth="1"/>
    <col min="15604" max="15835" width="10.90625" style="4"/>
    <col min="15836" max="15836" width="54" style="4" customWidth="1"/>
    <col min="15837" max="15837" width="49.453125" style="4" customWidth="1"/>
    <col min="15838" max="15838" width="50.453125" style="4" customWidth="1"/>
    <col min="15839" max="15842" width="43.453125" style="4" customWidth="1"/>
    <col min="15843" max="15844" width="48.453125" style="4" customWidth="1"/>
    <col min="15845" max="15845" width="47.453125" style="4" customWidth="1"/>
    <col min="15846" max="15846" width="43.453125" style="4" customWidth="1"/>
    <col min="15847" max="15847" width="49.453125" style="4" customWidth="1"/>
    <col min="15848" max="15848" width="48.453125" style="4" customWidth="1"/>
    <col min="15849" max="15849" width="43.453125" style="4" customWidth="1"/>
    <col min="15850" max="15850" width="48.453125" style="4" customWidth="1"/>
    <col min="15851" max="15851" width="43.453125" style="4" customWidth="1"/>
    <col min="15852" max="15852" width="49.453125" style="4" customWidth="1"/>
    <col min="15853" max="15856" width="43.453125" style="4" customWidth="1"/>
    <col min="15857" max="15857" width="53.08984375" style="4" customWidth="1"/>
    <col min="15858" max="15858" width="35.08984375" style="4" customWidth="1"/>
    <col min="15859" max="15859" width="29.453125" style="4" customWidth="1"/>
    <col min="15860" max="16091" width="10.90625" style="4"/>
    <col min="16092" max="16092" width="54" style="4" customWidth="1"/>
    <col min="16093" max="16093" width="49.453125" style="4" customWidth="1"/>
    <col min="16094" max="16094" width="50.453125" style="4" customWidth="1"/>
    <col min="16095" max="16098" width="43.453125" style="4" customWidth="1"/>
    <col min="16099" max="16100" width="48.453125" style="4" customWidth="1"/>
    <col min="16101" max="16101" width="47.453125" style="4" customWidth="1"/>
    <col min="16102" max="16102" width="43.453125" style="4" customWidth="1"/>
    <col min="16103" max="16103" width="49.453125" style="4" customWidth="1"/>
    <col min="16104" max="16104" width="48.453125" style="4" customWidth="1"/>
    <col min="16105" max="16105" width="43.453125" style="4" customWidth="1"/>
    <col min="16106" max="16106" width="48.453125" style="4" customWidth="1"/>
    <col min="16107" max="16107" width="43.453125" style="4" customWidth="1"/>
    <col min="16108" max="16108" width="49.453125" style="4" customWidth="1"/>
    <col min="16109" max="16112" width="43.453125" style="4" customWidth="1"/>
    <col min="16113" max="16113" width="53.08984375" style="4" customWidth="1"/>
    <col min="16114" max="16114" width="35.08984375" style="4" customWidth="1"/>
    <col min="16115" max="16115" width="29.453125" style="4" customWidth="1"/>
    <col min="16116" max="16384" width="10.90625" style="4"/>
  </cols>
  <sheetData>
    <row r="1" spans="1:28" s="27" customFormat="1" ht="108.75" customHeight="1" x14ac:dyDescent="0.35">
      <c r="F1" s="508" t="s">
        <v>90</v>
      </c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</row>
    <row r="2" spans="1:28" ht="33.75" customHeight="1" x14ac:dyDescent="0.3">
      <c r="A2" s="3"/>
      <c r="B2" s="5"/>
      <c r="C2" s="5"/>
      <c r="D2" s="5"/>
      <c r="E2" s="5"/>
      <c r="F2" s="478" t="s">
        <v>108</v>
      </c>
      <c r="G2" s="478"/>
      <c r="H2" s="478"/>
      <c r="I2" s="478"/>
      <c r="J2" s="478" t="s">
        <v>109</v>
      </c>
      <c r="K2" s="478"/>
      <c r="L2" s="478"/>
      <c r="M2" s="478"/>
      <c r="N2" s="478"/>
      <c r="O2" s="478"/>
      <c r="P2" s="478"/>
      <c r="Q2" s="2"/>
      <c r="T2" s="2"/>
      <c r="U2" s="3"/>
    </row>
    <row r="3" spans="1:28" ht="39.75" customHeight="1" x14ac:dyDescent="0.3">
      <c r="A3" s="6"/>
      <c r="B3" s="7"/>
      <c r="C3" s="7"/>
      <c r="D3" s="7"/>
      <c r="E3" s="7"/>
      <c r="F3" s="479" t="s">
        <v>0</v>
      </c>
      <c r="G3" s="479"/>
      <c r="H3" s="479"/>
      <c r="I3" s="479"/>
      <c r="J3" s="479" t="s">
        <v>110</v>
      </c>
      <c r="K3" s="479"/>
      <c r="L3" s="479"/>
      <c r="M3" s="479"/>
      <c r="N3" s="479"/>
      <c r="O3" s="479" t="s">
        <v>1</v>
      </c>
      <c r="P3" s="479"/>
      <c r="Q3" s="2"/>
      <c r="U3" s="4"/>
    </row>
    <row r="4" spans="1:28" s="3" customFormat="1" ht="39.9" customHeight="1" x14ac:dyDescent="0.35">
      <c r="A4" s="477" t="s">
        <v>2</v>
      </c>
      <c r="B4" s="477" t="s">
        <v>3</v>
      </c>
      <c r="C4" s="477"/>
      <c r="D4" s="477"/>
      <c r="E4" s="477"/>
      <c r="F4" s="67" t="s">
        <v>4</v>
      </c>
      <c r="G4" s="19" t="s">
        <v>5</v>
      </c>
      <c r="H4" s="65" t="s">
        <v>6</v>
      </c>
      <c r="I4" s="19" t="s">
        <v>7</v>
      </c>
      <c r="J4" s="65" t="s">
        <v>8</v>
      </c>
      <c r="K4" s="19" t="s">
        <v>111</v>
      </c>
      <c r="L4" s="65" t="s">
        <v>9</v>
      </c>
      <c r="M4" s="19" t="s">
        <v>112</v>
      </c>
      <c r="N4" s="65" t="s">
        <v>10</v>
      </c>
      <c r="O4" s="65" t="s">
        <v>11</v>
      </c>
      <c r="P4" s="19" t="s">
        <v>113</v>
      </c>
      <c r="Q4" s="19" t="s">
        <v>12</v>
      </c>
      <c r="T4" s="5"/>
    </row>
    <row r="5" spans="1:28" ht="39.9" customHeight="1" x14ac:dyDescent="0.3">
      <c r="A5" s="482" t="s">
        <v>80</v>
      </c>
      <c r="B5" s="482"/>
      <c r="C5" s="482"/>
      <c r="D5" s="482"/>
      <c r="E5" s="482"/>
      <c r="F5" s="68">
        <v>32</v>
      </c>
      <c r="G5" s="228">
        <v>0</v>
      </c>
      <c r="H5" s="66">
        <f>F5+I5</f>
        <v>34</v>
      </c>
      <c r="I5" s="228">
        <v>2</v>
      </c>
      <c r="J5" s="65">
        <v>6</v>
      </c>
      <c r="K5" s="19">
        <v>4</v>
      </c>
      <c r="L5" s="65">
        <v>18</v>
      </c>
      <c r="M5" s="19">
        <v>8</v>
      </c>
      <c r="N5" s="65">
        <v>0</v>
      </c>
      <c r="O5" s="65">
        <v>2</v>
      </c>
      <c r="P5" s="19">
        <v>4</v>
      </c>
      <c r="Q5" s="19">
        <f>SUM(H5,J5,L5,N5,O5)</f>
        <v>60</v>
      </c>
      <c r="R5" s="4"/>
      <c r="S5" s="4"/>
      <c r="U5" s="4"/>
    </row>
    <row r="6" spans="1:28" ht="39.9" customHeight="1" x14ac:dyDescent="0.3">
      <c r="A6" s="484" t="s">
        <v>81</v>
      </c>
      <c r="B6" s="484"/>
      <c r="C6" s="484"/>
      <c r="D6" s="484"/>
      <c r="E6" s="484"/>
      <c r="F6" s="67">
        <v>42</v>
      </c>
      <c r="G6" s="19">
        <v>0</v>
      </c>
      <c r="H6" s="66">
        <f>F6+I6</f>
        <v>42</v>
      </c>
      <c r="I6" s="19">
        <v>0</v>
      </c>
      <c r="J6" s="65" t="str">
        <f>10 &amp; "+2 Ev"</f>
        <v>10+2 Ev</v>
      </c>
      <c r="K6" s="19">
        <v>4</v>
      </c>
      <c r="L6" s="65">
        <v>6</v>
      </c>
      <c r="M6" s="19">
        <v>8</v>
      </c>
      <c r="N6" s="65">
        <v>0</v>
      </c>
      <c r="O6" s="65">
        <v>0</v>
      </c>
      <c r="P6" s="19">
        <v>0</v>
      </c>
      <c r="Q6" s="19">
        <f>SUM(H6,I6,J6,L6,N6,O6)+12</f>
        <v>60</v>
      </c>
      <c r="R6" s="4"/>
      <c r="S6" s="4"/>
      <c r="U6" s="4"/>
    </row>
    <row r="7" spans="1:28" ht="39.9" customHeight="1" x14ac:dyDescent="0.3">
      <c r="A7" s="483" t="s">
        <v>82</v>
      </c>
      <c r="B7" s="483"/>
      <c r="C7" s="483"/>
      <c r="D7" s="483"/>
      <c r="E7" s="483"/>
      <c r="F7" s="67">
        <v>30</v>
      </c>
      <c r="G7" s="19">
        <v>0</v>
      </c>
      <c r="H7" s="66">
        <f>F7+I7</f>
        <v>30</v>
      </c>
      <c r="I7" s="19">
        <v>0</v>
      </c>
      <c r="J7" s="65">
        <v>0</v>
      </c>
      <c r="K7" s="19">
        <v>4</v>
      </c>
      <c r="L7" s="65" t="s">
        <v>13</v>
      </c>
      <c r="M7" s="19">
        <v>8</v>
      </c>
      <c r="N7" s="65" t="s">
        <v>270</v>
      </c>
      <c r="O7" s="65">
        <v>0</v>
      </c>
      <c r="P7" s="19">
        <v>0</v>
      </c>
      <c r="Q7" s="19">
        <v>60</v>
      </c>
      <c r="R7" s="4"/>
      <c r="S7" s="4"/>
      <c r="U7" s="4"/>
    </row>
    <row r="8" spans="1:28" ht="39.9" customHeight="1" x14ac:dyDescent="0.3">
      <c r="A8" s="481" t="s">
        <v>14</v>
      </c>
      <c r="B8" s="481"/>
      <c r="C8" s="481"/>
      <c r="D8" s="481"/>
      <c r="E8" s="481"/>
      <c r="F8" s="67">
        <v>33</v>
      </c>
      <c r="G8" s="19">
        <v>0</v>
      </c>
      <c r="H8" s="66">
        <f>F8+I8</f>
        <v>37</v>
      </c>
      <c r="I8" s="19">
        <v>4</v>
      </c>
      <c r="J8" s="65">
        <v>23</v>
      </c>
      <c r="K8" s="19">
        <v>4</v>
      </c>
      <c r="L8" s="65">
        <v>0</v>
      </c>
      <c r="M8" s="19">
        <v>0</v>
      </c>
      <c r="N8" s="65">
        <v>0</v>
      </c>
      <c r="O8" s="65">
        <v>0</v>
      </c>
      <c r="P8" s="19">
        <v>0</v>
      </c>
      <c r="Q8" s="19">
        <f>SUM(H8,J8,L8,N8,O8)</f>
        <v>60</v>
      </c>
      <c r="R8" s="4"/>
      <c r="S8" s="4"/>
      <c r="U8" s="4"/>
    </row>
    <row r="9" spans="1:28" ht="39.9" customHeight="1" x14ac:dyDescent="0.3">
      <c r="A9" s="480" t="s">
        <v>83</v>
      </c>
      <c r="B9" s="480"/>
      <c r="C9" s="480"/>
      <c r="D9" s="480"/>
      <c r="E9" s="480"/>
      <c r="F9" s="67">
        <v>18</v>
      </c>
      <c r="G9" s="19">
        <v>0</v>
      </c>
      <c r="H9" s="66">
        <f>F9+I9</f>
        <v>22</v>
      </c>
      <c r="I9" s="19">
        <v>4</v>
      </c>
      <c r="J9" s="65">
        <v>26</v>
      </c>
      <c r="K9" s="19">
        <v>4</v>
      </c>
      <c r="L9" s="65">
        <v>12</v>
      </c>
      <c r="M9" s="19">
        <v>8</v>
      </c>
      <c r="N9" s="65">
        <v>0</v>
      </c>
      <c r="O9" s="65">
        <v>0</v>
      </c>
      <c r="P9" s="19">
        <v>0</v>
      </c>
      <c r="Q9" s="19">
        <f>SUM(H9,J9,L9,N9,O9)</f>
        <v>60</v>
      </c>
      <c r="U9" s="4"/>
    </row>
    <row r="10" spans="1:28" ht="21.75" customHeight="1" x14ac:dyDescent="0.3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U10" s="5"/>
    </row>
    <row r="11" spans="1:28" customFormat="1" ht="18.5" x14ac:dyDescent="0.45">
      <c r="A11" s="10" t="s">
        <v>202</v>
      </c>
      <c r="B11" s="10"/>
      <c r="C11" s="10"/>
      <c r="D11" s="10"/>
      <c r="E11" s="10"/>
      <c r="F11" s="10"/>
      <c r="G11" s="22"/>
      <c r="H11" s="11"/>
      <c r="I11" s="11"/>
      <c r="J11" s="11"/>
      <c r="K11" s="8"/>
      <c r="L11" s="496" t="s">
        <v>15</v>
      </c>
      <c r="M11" s="496"/>
      <c r="N11" s="496"/>
      <c r="O11" s="218"/>
      <c r="P11" s="218"/>
      <c r="Q11" s="218"/>
      <c r="R11" s="11"/>
      <c r="S11" s="11"/>
      <c r="T11" s="11"/>
      <c r="U11" s="11"/>
    </row>
    <row r="12" spans="1:28" customFormat="1" ht="33.75" customHeight="1" x14ac:dyDescent="0.45">
      <c r="A12" s="25" t="s">
        <v>16</v>
      </c>
      <c r="B12" s="24" t="s">
        <v>130</v>
      </c>
      <c r="C12" s="493" t="s">
        <v>17</v>
      </c>
      <c r="D12" s="494"/>
      <c r="E12" s="495"/>
      <c r="F12" s="493" t="s">
        <v>18</v>
      </c>
      <c r="G12" s="495"/>
      <c r="H12" s="11"/>
      <c r="I12" s="11"/>
      <c r="J12" s="11"/>
      <c r="K12" s="11"/>
      <c r="L12" s="490" t="s">
        <v>19</v>
      </c>
      <c r="M12" s="491"/>
      <c r="N12" s="491"/>
      <c r="O12" s="492"/>
      <c r="P12" s="11"/>
      <c r="Q12" s="11"/>
      <c r="R12" s="12"/>
      <c r="S12" s="12"/>
      <c r="T12" s="11"/>
      <c r="U12" s="11"/>
    </row>
    <row r="13" spans="1:28" customFormat="1" ht="25.5" customHeight="1" x14ac:dyDescent="0.45">
      <c r="A13" s="26" t="s">
        <v>20</v>
      </c>
      <c r="B13" s="23">
        <v>4</v>
      </c>
      <c r="C13" s="474" t="s">
        <v>21</v>
      </c>
      <c r="D13" s="475"/>
      <c r="E13" s="476"/>
      <c r="F13" s="488" t="s">
        <v>226</v>
      </c>
      <c r="G13" s="489"/>
      <c r="H13" s="497" t="s">
        <v>235</v>
      </c>
      <c r="I13" s="498"/>
      <c r="J13" s="499"/>
      <c r="K13" s="11"/>
      <c r="L13" s="485" t="s">
        <v>22</v>
      </c>
      <c r="M13" s="486"/>
      <c r="N13" s="486"/>
      <c r="O13" s="487"/>
      <c r="P13" s="8"/>
      <c r="Q13" s="8"/>
      <c r="R13" s="8"/>
      <c r="S13" s="8"/>
      <c r="T13" s="8"/>
      <c r="U13" s="8"/>
    </row>
    <row r="14" spans="1:28" customFormat="1" ht="22.5" customHeight="1" x14ac:dyDescent="0.45">
      <c r="A14" s="26" t="s">
        <v>23</v>
      </c>
      <c r="B14" s="23">
        <v>4</v>
      </c>
      <c r="C14" s="474" t="s">
        <v>24</v>
      </c>
      <c r="D14" s="475"/>
      <c r="E14" s="476"/>
      <c r="F14" s="488" t="s">
        <v>226</v>
      </c>
      <c r="G14" s="489"/>
      <c r="H14" s="500"/>
      <c r="I14" s="501"/>
      <c r="J14" s="502"/>
      <c r="K14" s="11"/>
      <c r="L14" s="485" t="s">
        <v>22</v>
      </c>
      <c r="M14" s="486"/>
      <c r="N14" s="486"/>
      <c r="O14" s="487"/>
      <c r="P14" s="8"/>
      <c r="Q14" s="8"/>
      <c r="R14" s="8"/>
      <c r="S14" s="8"/>
      <c r="T14" s="8"/>
      <c r="U14" s="8"/>
    </row>
    <row r="15" spans="1:28" customFormat="1" ht="21.75" customHeight="1" x14ac:dyDescent="0.45">
      <c r="A15" s="26" t="s">
        <v>25</v>
      </c>
      <c r="B15" s="23">
        <v>4</v>
      </c>
      <c r="C15" s="474" t="s">
        <v>26</v>
      </c>
      <c r="D15" s="475"/>
      <c r="E15" s="476"/>
      <c r="F15" s="488" t="s">
        <v>226</v>
      </c>
      <c r="G15" s="489"/>
      <c r="H15" s="503"/>
      <c r="I15" s="504"/>
      <c r="J15" s="505"/>
      <c r="K15" s="11"/>
      <c r="L15" s="506" t="s">
        <v>92</v>
      </c>
      <c r="M15" s="506" t="s">
        <v>93</v>
      </c>
      <c r="N15" s="506" t="s">
        <v>94</v>
      </c>
      <c r="O15" s="506" t="s">
        <v>95</v>
      </c>
      <c r="P15" s="513" t="s">
        <v>235</v>
      </c>
      <c r="Q15" s="514"/>
      <c r="R15" s="514"/>
      <c r="S15" s="514"/>
      <c r="T15" s="514"/>
      <c r="U15" s="515"/>
      <c r="W15" s="4"/>
      <c r="X15" s="4"/>
      <c r="Y15" s="4"/>
      <c r="Z15" s="4"/>
      <c r="AA15" s="4"/>
      <c r="AB15" s="4"/>
    </row>
    <row r="16" spans="1:28" customFormat="1" ht="18.5" x14ac:dyDescent="0.45">
      <c r="A16" s="585" t="s">
        <v>27</v>
      </c>
      <c r="B16" s="594">
        <v>8</v>
      </c>
      <c r="C16" s="474" t="s">
        <v>28</v>
      </c>
      <c r="D16" s="475"/>
      <c r="E16" s="476"/>
      <c r="F16" s="521" t="s">
        <v>104</v>
      </c>
      <c r="G16" s="522"/>
      <c r="H16" s="576" t="s">
        <v>236</v>
      </c>
      <c r="I16" s="577"/>
      <c r="J16" s="578"/>
      <c r="K16" s="11"/>
      <c r="L16" s="507"/>
      <c r="M16" s="507"/>
      <c r="N16" s="507"/>
      <c r="O16" s="507"/>
      <c r="P16" s="516"/>
      <c r="Q16" s="517"/>
      <c r="R16" s="517"/>
      <c r="S16" s="517"/>
      <c r="T16" s="517"/>
      <c r="U16" s="518"/>
      <c r="W16" s="4"/>
      <c r="X16" s="4"/>
      <c r="Y16" s="4"/>
      <c r="Z16" s="4"/>
      <c r="AA16" s="4"/>
      <c r="AB16" s="4"/>
    </row>
    <row r="17" spans="1:21" customFormat="1" ht="18.5" x14ac:dyDescent="0.45">
      <c r="A17" s="586"/>
      <c r="B17" s="595"/>
      <c r="C17" s="474" t="s">
        <v>29</v>
      </c>
      <c r="D17" s="475"/>
      <c r="E17" s="476"/>
      <c r="F17" s="521" t="s">
        <v>105</v>
      </c>
      <c r="G17" s="522"/>
      <c r="H17" s="579"/>
      <c r="I17" s="580"/>
      <c r="J17" s="581"/>
      <c r="K17" s="11"/>
      <c r="L17" s="526"/>
      <c r="M17" s="527"/>
      <c r="N17" s="527"/>
      <c r="O17" s="528"/>
      <c r="P17" s="14"/>
      <c r="Q17" s="11"/>
      <c r="R17" s="13"/>
      <c r="S17" s="13"/>
      <c r="T17" s="11"/>
      <c r="U17" s="11"/>
    </row>
    <row r="18" spans="1:21" customFormat="1" ht="18.75" customHeight="1" x14ac:dyDescent="0.45">
      <c r="A18" s="586"/>
      <c r="B18" s="595"/>
      <c r="C18" s="474" t="s">
        <v>30</v>
      </c>
      <c r="D18" s="475"/>
      <c r="E18" s="476"/>
      <c r="F18" s="521" t="s">
        <v>106</v>
      </c>
      <c r="G18" s="522"/>
      <c r="H18" s="579"/>
      <c r="I18" s="580"/>
      <c r="J18" s="581"/>
      <c r="K18" s="11"/>
      <c r="L18" s="519" t="s">
        <v>104</v>
      </c>
      <c r="M18" s="519" t="s">
        <v>105</v>
      </c>
      <c r="N18" s="519" t="s">
        <v>106</v>
      </c>
      <c r="O18" s="519" t="s">
        <v>107</v>
      </c>
      <c r="P18" s="532" t="s">
        <v>237</v>
      </c>
      <c r="Q18" s="533"/>
      <c r="R18" s="533"/>
      <c r="S18" s="533"/>
      <c r="T18" s="533"/>
      <c r="U18" s="534"/>
    </row>
    <row r="19" spans="1:21" customFormat="1" ht="18.5" x14ac:dyDescent="0.45">
      <c r="A19" s="587"/>
      <c r="B19" s="596"/>
      <c r="C19" s="474" t="s">
        <v>31</v>
      </c>
      <c r="D19" s="475"/>
      <c r="E19" s="476"/>
      <c r="F19" s="521" t="s">
        <v>107</v>
      </c>
      <c r="G19" s="522"/>
      <c r="H19" s="582"/>
      <c r="I19" s="583"/>
      <c r="J19" s="584"/>
      <c r="K19" s="11"/>
      <c r="L19" s="520"/>
      <c r="M19" s="520"/>
      <c r="N19" s="520"/>
      <c r="O19" s="520"/>
      <c r="P19" s="535"/>
      <c r="Q19" s="536"/>
      <c r="R19" s="536"/>
      <c r="S19" s="536"/>
      <c r="T19" s="536"/>
      <c r="U19" s="537"/>
    </row>
    <row r="20" spans="1:21" customFormat="1" ht="18" customHeight="1" thickBot="1" x14ac:dyDescent="0.4">
      <c r="A20" s="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6"/>
      <c r="O20" s="16"/>
      <c r="P20" s="15"/>
      <c r="Q20" s="15"/>
      <c r="R20" s="17"/>
      <c r="S20" s="17"/>
      <c r="T20" s="17"/>
      <c r="U20" s="17"/>
    </row>
    <row r="21" spans="1:21" s="18" customFormat="1" ht="38.4" customHeight="1" thickBot="1" x14ac:dyDescent="0.4">
      <c r="A21" s="538" t="s">
        <v>292</v>
      </c>
      <c r="B21" s="539"/>
      <c r="C21" s="539"/>
      <c r="D21" s="539"/>
      <c r="E21" s="539"/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40"/>
    </row>
    <row r="22" spans="1:21" s="9" customFormat="1" ht="26.4" customHeight="1" thickBot="1" x14ac:dyDescent="0.45">
      <c r="A22" s="99" t="s">
        <v>38</v>
      </c>
      <c r="B22" s="523" t="s">
        <v>32</v>
      </c>
      <c r="C22" s="524"/>
      <c r="D22" s="524"/>
      <c r="E22" s="525"/>
      <c r="F22" s="523" t="s">
        <v>33</v>
      </c>
      <c r="G22" s="524"/>
      <c r="H22" s="524"/>
      <c r="I22" s="530"/>
      <c r="J22" s="523" t="s">
        <v>34</v>
      </c>
      <c r="K22" s="524"/>
      <c r="L22" s="524"/>
      <c r="M22" s="525"/>
      <c r="N22" s="529" t="s">
        <v>35</v>
      </c>
      <c r="O22" s="524"/>
      <c r="P22" s="524"/>
      <c r="Q22" s="530"/>
      <c r="R22" s="523" t="s">
        <v>36</v>
      </c>
      <c r="S22" s="524"/>
      <c r="T22" s="524"/>
      <c r="U22" s="525"/>
    </row>
    <row r="23" spans="1:21" s="9" customFormat="1" ht="30.75" customHeight="1" thickBot="1" x14ac:dyDescent="0.45">
      <c r="A23" s="93">
        <v>1</v>
      </c>
      <c r="B23" s="433">
        <v>45173</v>
      </c>
      <c r="C23" s="434"/>
      <c r="D23" s="434"/>
      <c r="E23" s="435"/>
      <c r="F23" s="433">
        <f>B23+1</f>
        <v>45174</v>
      </c>
      <c r="G23" s="434"/>
      <c r="H23" s="434"/>
      <c r="I23" s="468"/>
      <c r="J23" s="510">
        <f>F23+1</f>
        <v>45175</v>
      </c>
      <c r="K23" s="511"/>
      <c r="L23" s="511"/>
      <c r="M23" s="512"/>
      <c r="N23" s="531">
        <f>J23+1</f>
        <v>45176</v>
      </c>
      <c r="O23" s="434"/>
      <c r="P23" s="434"/>
      <c r="Q23" s="468"/>
      <c r="R23" s="433">
        <f>N23+1</f>
        <v>45177</v>
      </c>
      <c r="S23" s="434"/>
      <c r="T23" s="434"/>
      <c r="U23" s="435"/>
    </row>
    <row r="24" spans="1:21" s="9" customFormat="1" ht="43.25" customHeight="1" thickBot="1" x14ac:dyDescent="0.45">
      <c r="A24" s="199"/>
      <c r="B24" s="396"/>
      <c r="C24" s="564"/>
      <c r="D24" s="564"/>
      <c r="E24" s="593"/>
      <c r="F24" s="588"/>
      <c r="G24" s="589"/>
      <c r="H24" s="589"/>
      <c r="I24" s="589"/>
      <c r="J24" s="590" t="s">
        <v>52</v>
      </c>
      <c r="K24" s="591"/>
      <c r="L24" s="591"/>
      <c r="M24" s="591"/>
      <c r="N24" s="591"/>
      <c r="O24" s="591"/>
      <c r="P24" s="591"/>
      <c r="Q24" s="592"/>
      <c r="R24" s="313" t="s">
        <v>53</v>
      </c>
      <c r="S24" s="550"/>
      <c r="T24" s="550"/>
      <c r="U24" s="315"/>
    </row>
    <row r="25" spans="1:21" s="9" customFormat="1" ht="33.75" customHeight="1" thickBot="1" x14ac:dyDescent="0.45">
      <c r="A25" s="200"/>
      <c r="B25" s="465" t="s">
        <v>32</v>
      </c>
      <c r="C25" s="466"/>
      <c r="D25" s="466"/>
      <c r="E25" s="467"/>
      <c r="F25" s="465" t="s">
        <v>33</v>
      </c>
      <c r="G25" s="466"/>
      <c r="H25" s="466"/>
      <c r="I25" s="470"/>
      <c r="J25" s="465" t="s">
        <v>34</v>
      </c>
      <c r="K25" s="466"/>
      <c r="L25" s="466"/>
      <c r="M25" s="467"/>
      <c r="N25" s="469" t="s">
        <v>35</v>
      </c>
      <c r="O25" s="466"/>
      <c r="P25" s="466"/>
      <c r="Q25" s="470"/>
      <c r="R25" s="465" t="s">
        <v>36</v>
      </c>
      <c r="S25" s="466"/>
      <c r="T25" s="466"/>
      <c r="U25" s="467"/>
    </row>
    <row r="26" spans="1:21" s="9" customFormat="1" ht="32.25" customHeight="1" thickBot="1" x14ac:dyDescent="0.45">
      <c r="A26" s="92">
        <f>A23+1</f>
        <v>2</v>
      </c>
      <c r="B26" s="433">
        <f>B23+7</f>
        <v>45180</v>
      </c>
      <c r="C26" s="434"/>
      <c r="D26" s="434"/>
      <c r="E26" s="468"/>
      <c r="F26" s="433">
        <f>B26+1</f>
        <v>45181</v>
      </c>
      <c r="G26" s="434"/>
      <c r="H26" s="434"/>
      <c r="I26" s="468"/>
      <c r="J26" s="433">
        <f>F26+1</f>
        <v>45182</v>
      </c>
      <c r="K26" s="434"/>
      <c r="L26" s="434"/>
      <c r="M26" s="435"/>
      <c r="N26" s="433">
        <f>J26+1</f>
        <v>45183</v>
      </c>
      <c r="O26" s="434"/>
      <c r="P26" s="434"/>
      <c r="Q26" s="435"/>
      <c r="R26" s="433">
        <f>N26+1</f>
        <v>45184</v>
      </c>
      <c r="S26" s="434"/>
      <c r="T26" s="434"/>
      <c r="U26" s="435"/>
    </row>
    <row r="27" spans="1:21" s="9" customFormat="1" ht="30.75" customHeight="1" x14ac:dyDescent="0.4">
      <c r="A27" s="85" t="s">
        <v>285</v>
      </c>
      <c r="B27" s="282" t="s">
        <v>63</v>
      </c>
      <c r="C27" s="283"/>
      <c r="D27" s="283"/>
      <c r="E27" s="284"/>
      <c r="F27" s="303" t="s">
        <v>60</v>
      </c>
      <c r="G27" s="304"/>
      <c r="H27" s="304"/>
      <c r="I27" s="305"/>
      <c r="J27" s="303" t="s">
        <v>60</v>
      </c>
      <c r="K27" s="304"/>
      <c r="L27" s="304"/>
      <c r="M27" s="305"/>
      <c r="N27" s="303" t="s">
        <v>60</v>
      </c>
      <c r="O27" s="304"/>
      <c r="P27" s="304"/>
      <c r="Q27" s="305"/>
      <c r="R27" s="575" t="s">
        <v>60</v>
      </c>
      <c r="S27" s="575"/>
      <c r="T27" s="575"/>
      <c r="U27" s="575"/>
    </row>
    <row r="28" spans="1:21" s="9" customFormat="1" ht="27.75" customHeight="1" x14ac:dyDescent="0.4">
      <c r="A28" s="20" t="s">
        <v>286</v>
      </c>
      <c r="B28" s="571" t="s">
        <v>63</v>
      </c>
      <c r="C28" s="572"/>
      <c r="D28" s="572"/>
      <c r="E28" s="573"/>
      <c r="F28" s="345" t="s">
        <v>61</v>
      </c>
      <c r="G28" s="346"/>
      <c r="H28" s="346"/>
      <c r="I28" s="347"/>
      <c r="J28" s="414" t="s">
        <v>62</v>
      </c>
      <c r="K28" s="415"/>
      <c r="L28" s="415"/>
      <c r="M28" s="416"/>
      <c r="N28" s="414" t="s">
        <v>62</v>
      </c>
      <c r="O28" s="415"/>
      <c r="P28" s="415"/>
      <c r="Q28" s="416"/>
      <c r="R28" s="461" t="s">
        <v>59</v>
      </c>
      <c r="S28" s="461"/>
      <c r="T28" s="461"/>
      <c r="U28" s="461"/>
    </row>
    <row r="29" spans="1:21" s="9" customFormat="1" ht="27.75" customHeight="1" x14ac:dyDescent="0.4">
      <c r="A29" s="20" t="s">
        <v>287</v>
      </c>
      <c r="B29" s="393" t="s">
        <v>60</v>
      </c>
      <c r="C29" s="394"/>
      <c r="D29" s="394"/>
      <c r="E29" s="395"/>
      <c r="F29" s="414" t="s">
        <v>62</v>
      </c>
      <c r="G29" s="415"/>
      <c r="H29" s="415"/>
      <c r="I29" s="416"/>
      <c r="J29" s="345" t="s">
        <v>61</v>
      </c>
      <c r="K29" s="346"/>
      <c r="L29" s="346"/>
      <c r="M29" s="347"/>
      <c r="N29" s="414" t="s">
        <v>62</v>
      </c>
      <c r="O29" s="415"/>
      <c r="P29" s="415"/>
      <c r="Q29" s="416"/>
      <c r="R29" s="542" t="s">
        <v>240</v>
      </c>
      <c r="S29" s="308" t="s">
        <v>102</v>
      </c>
      <c r="T29" s="383"/>
      <c r="U29" s="388"/>
    </row>
    <row r="30" spans="1:21" s="9" customFormat="1" ht="46.75" customHeight="1" x14ac:dyDescent="0.4">
      <c r="A30" s="20" t="s">
        <v>288</v>
      </c>
      <c r="B30" s="471" t="s">
        <v>60</v>
      </c>
      <c r="C30" s="472"/>
      <c r="D30" s="472"/>
      <c r="E30" s="473"/>
      <c r="F30" s="414" t="s">
        <v>62</v>
      </c>
      <c r="G30" s="415"/>
      <c r="H30" s="415"/>
      <c r="I30" s="416"/>
      <c r="J30" s="345" t="s">
        <v>61</v>
      </c>
      <c r="K30" s="346"/>
      <c r="L30" s="346"/>
      <c r="M30" s="347"/>
      <c r="N30" s="345" t="s">
        <v>61</v>
      </c>
      <c r="O30" s="346"/>
      <c r="P30" s="346"/>
      <c r="Q30" s="347"/>
      <c r="R30" s="543"/>
      <c r="S30" s="309"/>
      <c r="T30" s="436"/>
      <c r="U30" s="457"/>
    </row>
    <row r="31" spans="1:21" s="9" customFormat="1" ht="25.25" customHeight="1" x14ac:dyDescent="0.4">
      <c r="A31" s="20" t="s">
        <v>37</v>
      </c>
      <c r="B31" s="75"/>
      <c r="C31" s="76"/>
      <c r="D31" s="76"/>
      <c r="E31" s="77"/>
      <c r="F31" s="78"/>
      <c r="G31" s="79"/>
      <c r="H31" s="79"/>
      <c r="I31" s="80"/>
      <c r="J31" s="81"/>
      <c r="K31" s="82"/>
      <c r="L31" s="82"/>
      <c r="M31" s="83"/>
      <c r="N31" s="81"/>
      <c r="O31" s="82"/>
      <c r="P31" s="82"/>
      <c r="Q31" s="83"/>
      <c r="R31" s="292"/>
      <c r="S31" s="293"/>
      <c r="T31" s="293"/>
      <c r="U31" s="294"/>
    </row>
    <row r="32" spans="1:21" s="9" customFormat="1" ht="27.75" customHeight="1" x14ac:dyDescent="0.4">
      <c r="A32" s="20" t="s">
        <v>289</v>
      </c>
      <c r="B32" s="374" t="s">
        <v>59</v>
      </c>
      <c r="C32" s="375"/>
      <c r="D32" s="375"/>
      <c r="E32" s="376"/>
      <c r="F32" s="276" t="s">
        <v>64</v>
      </c>
      <c r="G32" s="277"/>
      <c r="H32" s="277"/>
      <c r="I32" s="278"/>
      <c r="J32" s="461" t="s">
        <v>59</v>
      </c>
      <c r="K32" s="461"/>
      <c r="L32" s="461"/>
      <c r="M32" s="461"/>
      <c r="N32" s="458" t="s">
        <v>58</v>
      </c>
      <c r="O32" s="459"/>
      <c r="P32" s="459"/>
      <c r="Q32" s="460"/>
      <c r="R32" s="422" t="s">
        <v>103</v>
      </c>
      <c r="S32" s="441" t="s">
        <v>241</v>
      </c>
      <c r="T32" s="383"/>
      <c r="U32" s="388"/>
    </row>
    <row r="33" spans="1:21" s="9" customFormat="1" ht="48" customHeight="1" thickBot="1" x14ac:dyDescent="0.45">
      <c r="A33" s="87" t="s">
        <v>290</v>
      </c>
      <c r="B33" s="425"/>
      <c r="C33" s="426"/>
      <c r="D33" s="426"/>
      <c r="E33" s="427"/>
      <c r="F33" s="425"/>
      <c r="G33" s="426"/>
      <c r="H33" s="426"/>
      <c r="I33" s="427"/>
      <c r="J33" s="425"/>
      <c r="K33" s="426"/>
      <c r="L33" s="426"/>
      <c r="M33" s="427"/>
      <c r="N33" s="425"/>
      <c r="O33" s="426"/>
      <c r="P33" s="426"/>
      <c r="Q33" s="427"/>
      <c r="R33" s="444"/>
      <c r="S33" s="462"/>
      <c r="T33" s="463"/>
      <c r="U33" s="464"/>
    </row>
    <row r="34" spans="1:21" s="9" customFormat="1" ht="30.75" customHeight="1" thickBot="1" x14ac:dyDescent="0.45">
      <c r="A34" s="92">
        <f>A26+1</f>
        <v>3</v>
      </c>
      <c r="B34" s="433">
        <f>B26+7</f>
        <v>45187</v>
      </c>
      <c r="C34" s="434"/>
      <c r="D34" s="434"/>
      <c r="E34" s="468"/>
      <c r="F34" s="433">
        <f>B34+1</f>
        <v>45188</v>
      </c>
      <c r="G34" s="434"/>
      <c r="H34" s="434"/>
      <c r="I34" s="468"/>
      <c r="J34" s="433">
        <f>F34+1</f>
        <v>45189</v>
      </c>
      <c r="K34" s="434"/>
      <c r="L34" s="434"/>
      <c r="M34" s="435"/>
      <c r="N34" s="433">
        <f>J34+1</f>
        <v>45190</v>
      </c>
      <c r="O34" s="434"/>
      <c r="P34" s="434"/>
      <c r="Q34" s="435"/>
      <c r="R34" s="433">
        <f>N34+1</f>
        <v>45191</v>
      </c>
      <c r="S34" s="434"/>
      <c r="T34" s="434"/>
      <c r="U34" s="435"/>
    </row>
    <row r="35" spans="1:21" s="9" customFormat="1" ht="30" customHeight="1" x14ac:dyDescent="0.4">
      <c r="A35" s="85" t="s">
        <v>285</v>
      </c>
      <c r="B35" s="345" t="s">
        <v>61</v>
      </c>
      <c r="C35" s="346"/>
      <c r="D35" s="346"/>
      <c r="E35" s="347"/>
      <c r="F35" s="575" t="s">
        <v>60</v>
      </c>
      <c r="G35" s="575"/>
      <c r="H35" s="575"/>
      <c r="I35" s="411"/>
      <c r="J35" s="411" t="s">
        <v>60</v>
      </c>
      <c r="K35" s="412"/>
      <c r="L35" s="412"/>
      <c r="M35" s="413"/>
      <c r="N35" s="575" t="s">
        <v>60</v>
      </c>
      <c r="O35" s="575"/>
      <c r="P35" s="575"/>
      <c r="Q35" s="575"/>
      <c r="R35" s="288" t="s">
        <v>59</v>
      </c>
      <c r="S35" s="289"/>
      <c r="T35" s="289"/>
      <c r="U35" s="290"/>
    </row>
    <row r="36" spans="1:21" s="9" customFormat="1" ht="28.5" customHeight="1" x14ac:dyDescent="0.4">
      <c r="A36" s="20" t="s">
        <v>286</v>
      </c>
      <c r="B36" s="288" t="s">
        <v>59</v>
      </c>
      <c r="C36" s="289"/>
      <c r="D36" s="289"/>
      <c r="E36" s="290"/>
      <c r="F36" s="574" t="s">
        <v>61</v>
      </c>
      <c r="G36" s="574"/>
      <c r="H36" s="574"/>
      <c r="I36" s="345"/>
      <c r="J36" s="246" t="s">
        <v>62</v>
      </c>
      <c r="K36" s="246"/>
      <c r="L36" s="246"/>
      <c r="M36" s="246"/>
      <c r="N36" s="246" t="s">
        <v>62</v>
      </c>
      <c r="O36" s="246"/>
      <c r="P36" s="246"/>
      <c r="Q36" s="246"/>
      <c r="R36" s="312" t="s">
        <v>61</v>
      </c>
      <c r="S36" s="446"/>
      <c r="T36" s="446"/>
      <c r="U36" s="447"/>
    </row>
    <row r="37" spans="1:21" s="9" customFormat="1" ht="39" customHeight="1" x14ac:dyDescent="0.4">
      <c r="A37" s="20" t="s">
        <v>287</v>
      </c>
      <c r="B37" s="424" t="s">
        <v>96</v>
      </c>
      <c r="C37" s="385" t="s">
        <v>134</v>
      </c>
      <c r="D37" s="407"/>
      <c r="E37" s="361"/>
      <c r="F37" s="321"/>
      <c r="G37" s="407"/>
      <c r="H37" s="385" t="s">
        <v>132</v>
      </c>
      <c r="I37" s="360" t="s">
        <v>99</v>
      </c>
      <c r="J37" s="247"/>
      <c r="K37" s="248"/>
      <c r="L37" s="308" t="s">
        <v>100</v>
      </c>
      <c r="M37" s="250"/>
      <c r="N37" s="448" t="s">
        <v>87</v>
      </c>
      <c r="O37" s="449"/>
      <c r="P37" s="449"/>
      <c r="Q37" s="450"/>
      <c r="R37" s="377" t="s">
        <v>63</v>
      </c>
      <c r="S37" s="378"/>
      <c r="T37" s="378"/>
      <c r="U37" s="379"/>
    </row>
    <row r="38" spans="1:21" s="9" customFormat="1" ht="43.75" customHeight="1" x14ac:dyDescent="0.4">
      <c r="A38" s="20" t="s">
        <v>288</v>
      </c>
      <c r="B38" s="424"/>
      <c r="C38" s="385"/>
      <c r="D38" s="407"/>
      <c r="E38" s="361"/>
      <c r="F38" s="320"/>
      <c r="G38" s="407"/>
      <c r="H38" s="385"/>
      <c r="I38" s="360"/>
      <c r="J38" s="247"/>
      <c r="K38" s="249"/>
      <c r="L38" s="309"/>
      <c r="M38" s="250"/>
      <c r="N38" s="451"/>
      <c r="O38" s="452"/>
      <c r="P38" s="452"/>
      <c r="Q38" s="453"/>
      <c r="R38" s="276" t="s">
        <v>64</v>
      </c>
      <c r="S38" s="277"/>
      <c r="T38" s="277"/>
      <c r="U38" s="278"/>
    </row>
    <row r="39" spans="1:21" s="9" customFormat="1" ht="27.75" customHeight="1" x14ac:dyDescent="0.4">
      <c r="A39" s="20" t="s">
        <v>37</v>
      </c>
      <c r="B39" s="81"/>
      <c r="C39" s="82"/>
      <c r="D39" s="82"/>
      <c r="E39" s="83"/>
      <c r="F39" s="82"/>
      <c r="G39" s="82"/>
      <c r="H39" s="82"/>
      <c r="I39" s="245"/>
      <c r="J39" s="251"/>
      <c r="K39" s="252"/>
      <c r="L39" s="252"/>
      <c r="M39" s="253"/>
      <c r="N39" s="454"/>
      <c r="O39" s="455"/>
      <c r="P39" s="455"/>
      <c r="Q39" s="456"/>
      <c r="R39" s="82"/>
      <c r="S39" s="82"/>
      <c r="T39" s="82"/>
      <c r="U39" s="83"/>
    </row>
    <row r="40" spans="1:21" s="9" customFormat="1" ht="33" customHeight="1" x14ac:dyDescent="0.4">
      <c r="A40" s="20" t="s">
        <v>289</v>
      </c>
      <c r="B40" s="297" t="s">
        <v>133</v>
      </c>
      <c r="C40" s="358" t="s">
        <v>97</v>
      </c>
      <c r="D40" s="264"/>
      <c r="E40" s="544"/>
      <c r="F40" s="404"/>
      <c r="G40" s="319"/>
      <c r="H40" s="358" t="s">
        <v>98</v>
      </c>
      <c r="I40" s="298" t="s">
        <v>131</v>
      </c>
      <c r="J40" s="248"/>
      <c r="K40" s="255"/>
      <c r="L40" s="257"/>
      <c r="M40" s="439" t="s">
        <v>101</v>
      </c>
      <c r="N40" s="422" t="s">
        <v>103</v>
      </c>
      <c r="O40" s="264"/>
      <c r="P40" s="445" t="s">
        <v>242</v>
      </c>
      <c r="Q40" s="406"/>
      <c r="R40" s="321"/>
      <c r="S40" s="308" t="s">
        <v>102</v>
      </c>
      <c r="T40" s="383"/>
      <c r="U40" s="437" t="s">
        <v>243</v>
      </c>
    </row>
    <row r="41" spans="1:21" s="9" customFormat="1" ht="50.25" customHeight="1" thickBot="1" x14ac:dyDescent="0.45">
      <c r="A41" s="87" t="s">
        <v>290</v>
      </c>
      <c r="B41" s="541"/>
      <c r="C41" s="358"/>
      <c r="D41" s="319"/>
      <c r="E41" s="545"/>
      <c r="F41" s="404"/>
      <c r="G41" s="564"/>
      <c r="H41" s="358"/>
      <c r="I41" s="299"/>
      <c r="J41" s="254"/>
      <c r="K41" s="256"/>
      <c r="L41" s="258"/>
      <c r="M41" s="440"/>
      <c r="N41" s="444"/>
      <c r="O41" s="319"/>
      <c r="P41" s="409"/>
      <c r="Q41" s="443"/>
      <c r="R41" s="429"/>
      <c r="S41" s="309"/>
      <c r="T41" s="436"/>
      <c r="U41" s="438"/>
    </row>
    <row r="42" spans="1:21" s="9" customFormat="1" ht="30.75" customHeight="1" thickBot="1" x14ac:dyDescent="0.45">
      <c r="A42" s="86">
        <f>A34+1</f>
        <v>4</v>
      </c>
      <c r="B42" s="430">
        <f>B34+7</f>
        <v>45194</v>
      </c>
      <c r="C42" s="431"/>
      <c r="D42" s="431"/>
      <c r="E42" s="546"/>
      <c r="F42" s="430">
        <f>B42+1</f>
        <v>45195</v>
      </c>
      <c r="G42" s="431"/>
      <c r="H42" s="431"/>
      <c r="I42" s="546"/>
      <c r="J42" s="430">
        <f>F42+1</f>
        <v>45196</v>
      </c>
      <c r="K42" s="431"/>
      <c r="L42" s="431"/>
      <c r="M42" s="432"/>
      <c r="N42" s="430">
        <f>J42+1</f>
        <v>45197</v>
      </c>
      <c r="O42" s="431"/>
      <c r="P42" s="431"/>
      <c r="Q42" s="432"/>
      <c r="R42" s="430">
        <f>N42+1</f>
        <v>45198</v>
      </c>
      <c r="S42" s="431"/>
      <c r="T42" s="431"/>
      <c r="U42" s="432"/>
    </row>
    <row r="43" spans="1:21" s="9" customFormat="1" ht="28.5" customHeight="1" x14ac:dyDescent="0.4">
      <c r="A43" s="85" t="s">
        <v>285</v>
      </c>
      <c r="B43" s="282" t="s">
        <v>63</v>
      </c>
      <c r="C43" s="283"/>
      <c r="D43" s="283"/>
      <c r="E43" s="284"/>
      <c r="F43" s="411" t="s">
        <v>60</v>
      </c>
      <c r="G43" s="412"/>
      <c r="H43" s="412"/>
      <c r="I43" s="412"/>
      <c r="J43" s="547" t="s">
        <v>291</v>
      </c>
      <c r="K43" s="548"/>
      <c r="L43" s="548"/>
      <c r="M43" s="549"/>
      <c r="N43" s="411" t="s">
        <v>60</v>
      </c>
      <c r="O43" s="412"/>
      <c r="P43" s="412"/>
      <c r="Q43" s="413"/>
      <c r="R43" s="368" t="s">
        <v>274</v>
      </c>
      <c r="S43" s="369"/>
      <c r="T43" s="369"/>
      <c r="U43" s="370"/>
    </row>
    <row r="44" spans="1:21" s="9" customFormat="1" ht="28.5" customHeight="1" x14ac:dyDescent="0.4">
      <c r="A44" s="20" t="s">
        <v>286</v>
      </c>
      <c r="B44" s="288" t="s">
        <v>59</v>
      </c>
      <c r="C44" s="289"/>
      <c r="D44" s="289"/>
      <c r="E44" s="290"/>
      <c r="F44" s="345" t="s">
        <v>61</v>
      </c>
      <c r="G44" s="346"/>
      <c r="H44" s="346"/>
      <c r="I44" s="346"/>
      <c r="J44" s="313"/>
      <c r="K44" s="550"/>
      <c r="L44" s="550"/>
      <c r="M44" s="315"/>
      <c r="N44" s="414" t="s">
        <v>62</v>
      </c>
      <c r="O44" s="415"/>
      <c r="P44" s="415"/>
      <c r="Q44" s="416"/>
      <c r="R44" s="368"/>
      <c r="S44" s="369"/>
      <c r="T44" s="369"/>
      <c r="U44" s="370"/>
    </row>
    <row r="45" spans="1:21" s="9" customFormat="1" ht="35.25" customHeight="1" x14ac:dyDescent="0.4">
      <c r="A45" s="20" t="s">
        <v>287</v>
      </c>
      <c r="B45" s="424" t="s">
        <v>96</v>
      </c>
      <c r="C45" s="385" t="s">
        <v>136</v>
      </c>
      <c r="D45" s="359" t="s">
        <v>259</v>
      </c>
      <c r="E45" s="361"/>
      <c r="F45" s="542" t="s">
        <v>240</v>
      </c>
      <c r="G45" s="359" t="s">
        <v>261</v>
      </c>
      <c r="H45" s="385" t="s">
        <v>132</v>
      </c>
      <c r="I45" s="360" t="s">
        <v>99</v>
      </c>
      <c r="J45" s="313"/>
      <c r="K45" s="550"/>
      <c r="L45" s="550"/>
      <c r="M45" s="315"/>
      <c r="N45" s="291"/>
      <c r="O45" s="264"/>
      <c r="P45" s="308" t="s">
        <v>100</v>
      </c>
      <c r="Q45" s="445" t="s">
        <v>243</v>
      </c>
      <c r="R45" s="368"/>
      <c r="S45" s="369"/>
      <c r="T45" s="369"/>
      <c r="U45" s="370"/>
    </row>
    <row r="46" spans="1:21" s="9" customFormat="1" ht="39" customHeight="1" x14ac:dyDescent="0.4">
      <c r="A46" s="20" t="s">
        <v>288</v>
      </c>
      <c r="B46" s="424"/>
      <c r="C46" s="385"/>
      <c r="D46" s="359"/>
      <c r="E46" s="361"/>
      <c r="F46" s="543"/>
      <c r="G46" s="359"/>
      <c r="H46" s="385"/>
      <c r="I46" s="360"/>
      <c r="J46" s="313"/>
      <c r="K46" s="550"/>
      <c r="L46" s="550"/>
      <c r="M46" s="315"/>
      <c r="N46" s="291"/>
      <c r="O46" s="264"/>
      <c r="P46" s="309"/>
      <c r="Q46" s="409"/>
      <c r="R46" s="368"/>
      <c r="S46" s="369"/>
      <c r="T46" s="369"/>
      <c r="U46" s="370"/>
    </row>
    <row r="47" spans="1:21" s="9" customFormat="1" ht="27.75" customHeight="1" x14ac:dyDescent="0.4">
      <c r="A47" s="20" t="s">
        <v>37</v>
      </c>
      <c r="B47" s="82"/>
      <c r="C47" s="82"/>
      <c r="D47" s="82"/>
      <c r="E47" s="83"/>
      <c r="F47" s="82"/>
      <c r="G47" s="82"/>
      <c r="H47" s="82"/>
      <c r="I47" s="245"/>
      <c r="J47" s="313"/>
      <c r="K47" s="550"/>
      <c r="L47" s="550"/>
      <c r="M47" s="315"/>
      <c r="N47" s="82"/>
      <c r="O47" s="82"/>
      <c r="P47" s="82"/>
      <c r="Q47" s="83"/>
      <c r="R47" s="368"/>
      <c r="S47" s="369"/>
      <c r="T47" s="369"/>
      <c r="U47" s="370"/>
    </row>
    <row r="48" spans="1:21" s="9" customFormat="1" ht="33" customHeight="1" x14ac:dyDescent="0.4">
      <c r="A48" s="20" t="s">
        <v>289</v>
      </c>
      <c r="B48" s="354" t="s">
        <v>135</v>
      </c>
      <c r="C48" s="358" t="s">
        <v>97</v>
      </c>
      <c r="D48" s="264"/>
      <c r="E48" s="562" t="s">
        <v>260</v>
      </c>
      <c r="F48" s="428" t="s">
        <v>258</v>
      </c>
      <c r="G48" s="441" t="s">
        <v>241</v>
      </c>
      <c r="H48" s="358" t="s">
        <v>98</v>
      </c>
      <c r="I48" s="298" t="s">
        <v>131</v>
      </c>
      <c r="J48" s="313"/>
      <c r="K48" s="550"/>
      <c r="L48" s="550"/>
      <c r="M48" s="315"/>
      <c r="N48" s="291"/>
      <c r="O48" s="264"/>
      <c r="P48" s="445" t="s">
        <v>242</v>
      </c>
      <c r="Q48" s="306" t="s">
        <v>101</v>
      </c>
      <c r="R48" s="368"/>
      <c r="S48" s="369"/>
      <c r="T48" s="369"/>
      <c r="U48" s="370"/>
    </row>
    <row r="49" spans="1:21" s="9" customFormat="1" ht="42" customHeight="1" thickBot="1" x14ac:dyDescent="0.45">
      <c r="A49" s="87" t="s">
        <v>290</v>
      </c>
      <c r="B49" s="355"/>
      <c r="C49" s="358"/>
      <c r="D49" s="319"/>
      <c r="E49" s="563"/>
      <c r="F49" s="428"/>
      <c r="G49" s="442"/>
      <c r="H49" s="358"/>
      <c r="I49" s="299"/>
      <c r="J49" s="551"/>
      <c r="K49" s="552"/>
      <c r="L49" s="552"/>
      <c r="M49" s="553"/>
      <c r="N49" s="321"/>
      <c r="O49" s="319"/>
      <c r="P49" s="409"/>
      <c r="Q49" s="307"/>
      <c r="R49" s="368"/>
      <c r="S49" s="369"/>
      <c r="T49" s="369"/>
      <c r="U49" s="370"/>
    </row>
    <row r="50" spans="1:21" s="9" customFormat="1" ht="30" customHeight="1" thickBot="1" x14ac:dyDescent="0.45">
      <c r="A50" s="86">
        <f>A42+1</f>
        <v>5</v>
      </c>
      <c r="B50" s="430">
        <f>B42+7</f>
        <v>45201</v>
      </c>
      <c r="C50" s="431"/>
      <c r="D50" s="431"/>
      <c r="E50" s="546"/>
      <c r="F50" s="430">
        <f>B50+1</f>
        <v>45202</v>
      </c>
      <c r="G50" s="431"/>
      <c r="H50" s="431"/>
      <c r="I50" s="546"/>
      <c r="J50" s="430">
        <f>F50+1</f>
        <v>45203</v>
      </c>
      <c r="K50" s="431"/>
      <c r="L50" s="431"/>
      <c r="M50" s="432"/>
      <c r="N50" s="430">
        <f>J50+1</f>
        <v>45204</v>
      </c>
      <c r="O50" s="431"/>
      <c r="P50" s="431"/>
      <c r="Q50" s="432"/>
      <c r="R50" s="430">
        <f>N50+1</f>
        <v>45205</v>
      </c>
      <c r="S50" s="431"/>
      <c r="T50" s="431"/>
      <c r="U50" s="432"/>
    </row>
    <row r="51" spans="1:21" s="9" customFormat="1" ht="30.75" customHeight="1" x14ac:dyDescent="0.4">
      <c r="A51" s="85" t="s">
        <v>285</v>
      </c>
      <c r="B51" s="282" t="s">
        <v>63</v>
      </c>
      <c r="C51" s="283"/>
      <c r="D51" s="283"/>
      <c r="E51" s="284"/>
      <c r="F51" s="411" t="s">
        <v>60</v>
      </c>
      <c r="G51" s="412"/>
      <c r="H51" s="412"/>
      <c r="I51" s="413"/>
      <c r="J51" s="411" t="s">
        <v>60</v>
      </c>
      <c r="K51" s="412"/>
      <c r="L51" s="412"/>
      <c r="M51" s="413"/>
      <c r="N51" s="411" t="s">
        <v>60</v>
      </c>
      <c r="O51" s="412"/>
      <c r="P51" s="412"/>
      <c r="Q51" s="413"/>
      <c r="R51" s="368" t="s">
        <v>275</v>
      </c>
      <c r="S51" s="369"/>
      <c r="T51" s="369"/>
      <c r="U51" s="370"/>
    </row>
    <row r="52" spans="1:21" s="9" customFormat="1" ht="30.75" customHeight="1" x14ac:dyDescent="0.4">
      <c r="A52" s="20" t="s">
        <v>286</v>
      </c>
      <c r="B52" s="288" t="s">
        <v>59</v>
      </c>
      <c r="C52" s="289"/>
      <c r="D52" s="289"/>
      <c r="E52" s="290"/>
      <c r="F52" s="345" t="s">
        <v>61</v>
      </c>
      <c r="G52" s="346"/>
      <c r="H52" s="346"/>
      <c r="I52" s="347"/>
      <c r="J52" s="288" t="s">
        <v>59</v>
      </c>
      <c r="K52" s="289"/>
      <c r="L52" s="289"/>
      <c r="M52" s="290"/>
      <c r="N52" s="414" t="s">
        <v>62</v>
      </c>
      <c r="O52" s="415"/>
      <c r="P52" s="415"/>
      <c r="Q52" s="416"/>
      <c r="R52" s="368"/>
      <c r="S52" s="369"/>
      <c r="T52" s="369"/>
      <c r="U52" s="370"/>
    </row>
    <row r="53" spans="1:21" s="9" customFormat="1" ht="34.5" customHeight="1" x14ac:dyDescent="0.4">
      <c r="A53" s="20" t="s">
        <v>287</v>
      </c>
      <c r="B53" s="424" t="s">
        <v>96</v>
      </c>
      <c r="C53" s="385" t="s">
        <v>134</v>
      </c>
      <c r="D53" s="359" t="s">
        <v>259</v>
      </c>
      <c r="E53" s="554" t="s">
        <v>114</v>
      </c>
      <c r="F53" s="557" t="s">
        <v>115</v>
      </c>
      <c r="G53" s="359" t="s">
        <v>261</v>
      </c>
      <c r="H53" s="385" t="s">
        <v>137</v>
      </c>
      <c r="I53" s="358" t="s">
        <v>99</v>
      </c>
      <c r="J53" s="542" t="s">
        <v>244</v>
      </c>
      <c r="K53" s="308" t="s">
        <v>102</v>
      </c>
      <c r="L53" s="264"/>
      <c r="M53" s="300"/>
      <c r="N53" s="291"/>
      <c r="O53" s="264"/>
      <c r="P53" s="308" t="s">
        <v>100</v>
      </c>
      <c r="Q53" s="445" t="s">
        <v>247</v>
      </c>
      <c r="R53" s="368"/>
      <c r="S53" s="369"/>
      <c r="T53" s="369"/>
      <c r="U53" s="370"/>
    </row>
    <row r="54" spans="1:21" s="9" customFormat="1" ht="41.25" customHeight="1" x14ac:dyDescent="0.4">
      <c r="A54" s="20" t="s">
        <v>288</v>
      </c>
      <c r="B54" s="424"/>
      <c r="C54" s="385"/>
      <c r="D54" s="359"/>
      <c r="E54" s="554"/>
      <c r="F54" s="558"/>
      <c r="G54" s="359"/>
      <c r="H54" s="385"/>
      <c r="I54" s="358"/>
      <c r="J54" s="543"/>
      <c r="K54" s="309"/>
      <c r="L54" s="264"/>
      <c r="M54" s="300"/>
      <c r="N54" s="291"/>
      <c r="O54" s="264"/>
      <c r="P54" s="309"/>
      <c r="Q54" s="409"/>
      <c r="R54" s="368"/>
      <c r="S54" s="369"/>
      <c r="T54" s="369"/>
      <c r="U54" s="370"/>
    </row>
    <row r="55" spans="1:21" s="9" customFormat="1" ht="28.5" customHeight="1" x14ac:dyDescent="0.4">
      <c r="A55" s="20" t="s">
        <v>37</v>
      </c>
      <c r="B55" s="81"/>
      <c r="C55" s="82"/>
      <c r="D55" s="82"/>
      <c r="E55" s="83"/>
      <c r="F55" s="82"/>
      <c r="G55" s="82"/>
      <c r="H55" s="82"/>
      <c r="I55" s="83"/>
      <c r="J55" s="82"/>
      <c r="K55" s="82"/>
      <c r="L55" s="82"/>
      <c r="M55" s="83"/>
      <c r="N55" s="82"/>
      <c r="O55" s="82"/>
      <c r="P55" s="82"/>
      <c r="Q55" s="83"/>
      <c r="R55" s="368"/>
      <c r="S55" s="369"/>
      <c r="T55" s="369"/>
      <c r="U55" s="370"/>
    </row>
    <row r="56" spans="1:21" s="9" customFormat="1" ht="36.75" customHeight="1" x14ac:dyDescent="0.4">
      <c r="A56" s="20" t="s">
        <v>289</v>
      </c>
      <c r="B56" s="297" t="s">
        <v>133</v>
      </c>
      <c r="C56" s="358" t="s">
        <v>97</v>
      </c>
      <c r="D56" s="356" t="s">
        <v>116</v>
      </c>
      <c r="E56" s="562" t="s">
        <v>260</v>
      </c>
      <c r="F56" s="428" t="s">
        <v>258</v>
      </c>
      <c r="G56" s="356" t="s">
        <v>117</v>
      </c>
      <c r="H56" s="358" t="s">
        <v>98</v>
      </c>
      <c r="I56" s="385" t="s">
        <v>138</v>
      </c>
      <c r="J56" s="422" t="s">
        <v>103</v>
      </c>
      <c r="K56" s="441" t="s">
        <v>245</v>
      </c>
      <c r="L56" s="264"/>
      <c r="M56" s="300"/>
      <c r="N56" s="291"/>
      <c r="O56" s="264"/>
      <c r="P56" s="445" t="s">
        <v>246</v>
      </c>
      <c r="Q56" s="306" t="s">
        <v>101</v>
      </c>
      <c r="R56" s="368"/>
      <c r="S56" s="369"/>
      <c r="T56" s="369"/>
      <c r="U56" s="370"/>
    </row>
    <row r="57" spans="1:21" s="9" customFormat="1" ht="42.75" customHeight="1" thickBot="1" x14ac:dyDescent="0.45">
      <c r="A57" s="87" t="s">
        <v>290</v>
      </c>
      <c r="B57" s="597"/>
      <c r="C57" s="358"/>
      <c r="D57" s="357"/>
      <c r="E57" s="563"/>
      <c r="F57" s="428"/>
      <c r="G57" s="357"/>
      <c r="H57" s="358"/>
      <c r="I57" s="400"/>
      <c r="J57" s="423"/>
      <c r="K57" s="442"/>
      <c r="L57" s="319"/>
      <c r="M57" s="302"/>
      <c r="N57" s="321"/>
      <c r="O57" s="319"/>
      <c r="P57" s="409"/>
      <c r="Q57" s="307"/>
      <c r="R57" s="368"/>
      <c r="S57" s="369"/>
      <c r="T57" s="369"/>
      <c r="U57" s="370"/>
    </row>
    <row r="58" spans="1:21" s="9" customFormat="1" ht="30.75" customHeight="1" thickBot="1" x14ac:dyDescent="0.45">
      <c r="A58" s="84">
        <f>A50+1</f>
        <v>6</v>
      </c>
      <c r="B58" s="598">
        <f>B50+7</f>
        <v>45208</v>
      </c>
      <c r="C58" s="431"/>
      <c r="D58" s="431"/>
      <c r="E58" s="546"/>
      <c r="F58" s="430">
        <f>B58+1</f>
        <v>45209</v>
      </c>
      <c r="G58" s="431"/>
      <c r="H58" s="431"/>
      <c r="I58" s="546"/>
      <c r="J58" s="559">
        <f>F58+1</f>
        <v>45210</v>
      </c>
      <c r="K58" s="560"/>
      <c r="L58" s="560"/>
      <c r="M58" s="561"/>
      <c r="N58" s="559">
        <f>J58+1</f>
        <v>45211</v>
      </c>
      <c r="O58" s="560"/>
      <c r="P58" s="560"/>
      <c r="Q58" s="561"/>
      <c r="R58" s="559">
        <f>N58+1</f>
        <v>45212</v>
      </c>
      <c r="S58" s="560"/>
      <c r="T58" s="560"/>
      <c r="U58" s="561"/>
    </row>
    <row r="59" spans="1:21" s="9" customFormat="1" ht="32.25" customHeight="1" x14ac:dyDescent="0.4">
      <c r="A59" s="85" t="s">
        <v>285</v>
      </c>
      <c r="B59" s="345" t="s">
        <v>61</v>
      </c>
      <c r="C59" s="346"/>
      <c r="D59" s="346"/>
      <c r="E59" s="347"/>
      <c r="F59" s="411" t="s">
        <v>60</v>
      </c>
      <c r="G59" s="412"/>
      <c r="H59" s="412"/>
      <c r="I59" s="413"/>
      <c r="J59" s="411" t="s">
        <v>60</v>
      </c>
      <c r="K59" s="412"/>
      <c r="L59" s="412"/>
      <c r="M59" s="413"/>
      <c r="N59" s="72"/>
      <c r="O59" s="73"/>
      <c r="P59" s="73"/>
      <c r="Q59" s="74"/>
      <c r="R59" s="368" t="s">
        <v>62</v>
      </c>
      <c r="S59" s="369"/>
      <c r="T59" s="369"/>
      <c r="U59" s="370"/>
    </row>
    <row r="60" spans="1:21" s="9" customFormat="1" ht="32.25" customHeight="1" x14ac:dyDescent="0.4">
      <c r="A60" s="20" t="s">
        <v>286</v>
      </c>
      <c r="B60" s="374" t="s">
        <v>59</v>
      </c>
      <c r="C60" s="375"/>
      <c r="D60" s="375"/>
      <c r="E60" s="376"/>
      <c r="F60" s="390" t="s">
        <v>61</v>
      </c>
      <c r="G60" s="391"/>
      <c r="H60" s="391"/>
      <c r="I60" s="392"/>
      <c r="J60" s="414" t="s">
        <v>62</v>
      </c>
      <c r="K60" s="415"/>
      <c r="L60" s="415"/>
      <c r="M60" s="416"/>
      <c r="N60" s="72"/>
      <c r="O60" s="73"/>
      <c r="P60" s="73"/>
      <c r="Q60" s="74"/>
      <c r="R60" s="345" t="s">
        <v>61</v>
      </c>
      <c r="S60" s="346"/>
      <c r="T60" s="346"/>
      <c r="U60" s="347"/>
    </row>
    <row r="61" spans="1:21" s="9" customFormat="1" ht="33.75" customHeight="1" x14ac:dyDescent="0.4">
      <c r="A61" s="20" t="s">
        <v>287</v>
      </c>
      <c r="B61" s="374" t="s">
        <v>59</v>
      </c>
      <c r="C61" s="375"/>
      <c r="D61" s="375"/>
      <c r="E61" s="376"/>
      <c r="F61" s="424" t="s">
        <v>118</v>
      </c>
      <c r="G61" s="308" t="s">
        <v>102</v>
      </c>
      <c r="H61" s="359" t="s">
        <v>259</v>
      </c>
      <c r="I61" s="310" t="s">
        <v>119</v>
      </c>
      <c r="J61" s="354" t="s">
        <v>120</v>
      </c>
      <c r="K61" s="359" t="s">
        <v>261</v>
      </c>
      <c r="L61" s="308" t="s">
        <v>100</v>
      </c>
      <c r="M61" s="358" t="s">
        <v>121</v>
      </c>
      <c r="N61" s="72"/>
      <c r="O61" s="73"/>
      <c r="P61" s="73"/>
      <c r="Q61" s="74"/>
      <c r="R61" s="276" t="s">
        <v>64</v>
      </c>
      <c r="S61" s="277"/>
      <c r="T61" s="277"/>
      <c r="U61" s="278"/>
    </row>
    <row r="62" spans="1:21" s="9" customFormat="1" ht="41.25" customHeight="1" x14ac:dyDescent="0.4">
      <c r="A62" s="20" t="s">
        <v>288</v>
      </c>
      <c r="B62" s="285"/>
      <c r="C62" s="286"/>
      <c r="D62" s="286"/>
      <c r="E62" s="287"/>
      <c r="F62" s="424"/>
      <c r="G62" s="309"/>
      <c r="H62" s="359"/>
      <c r="I62" s="310"/>
      <c r="J62" s="354"/>
      <c r="K62" s="359"/>
      <c r="L62" s="309"/>
      <c r="M62" s="358"/>
      <c r="N62" s="292" t="s">
        <v>54</v>
      </c>
      <c r="O62" s="293"/>
      <c r="P62" s="293"/>
      <c r="Q62" s="294"/>
      <c r="R62" s="276" t="s">
        <v>64</v>
      </c>
      <c r="S62" s="277"/>
      <c r="T62" s="277"/>
      <c r="U62" s="278"/>
    </row>
    <row r="63" spans="1:21" s="9" customFormat="1" ht="27.75" customHeight="1" x14ac:dyDescent="0.4">
      <c r="A63" s="20" t="s">
        <v>37</v>
      </c>
      <c r="B63" s="89"/>
      <c r="C63" s="88"/>
      <c r="D63" s="88"/>
      <c r="E63" s="90"/>
      <c r="F63" s="82"/>
      <c r="G63" s="82"/>
      <c r="H63" s="82"/>
      <c r="I63" s="80"/>
      <c r="J63" s="79"/>
      <c r="K63" s="82"/>
      <c r="L63" s="82"/>
      <c r="M63" s="83"/>
      <c r="N63" s="72"/>
      <c r="O63" s="73"/>
      <c r="P63" s="73"/>
      <c r="Q63" s="74"/>
      <c r="R63" s="78"/>
      <c r="S63" s="79"/>
      <c r="T63" s="79"/>
      <c r="U63" s="80"/>
    </row>
    <row r="64" spans="1:21" s="9" customFormat="1" ht="36.75" customHeight="1" x14ac:dyDescent="0.4">
      <c r="A64" s="20" t="s">
        <v>289</v>
      </c>
      <c r="B64" s="555"/>
      <c r="C64" s="361"/>
      <c r="D64" s="264"/>
      <c r="E64" s="361"/>
      <c r="F64" s="422" t="s">
        <v>103</v>
      </c>
      <c r="G64" s="358" t="s">
        <v>122</v>
      </c>
      <c r="H64" s="385" t="s">
        <v>123</v>
      </c>
      <c r="I64" s="562" t="s">
        <v>260</v>
      </c>
      <c r="J64" s="428" t="s">
        <v>258</v>
      </c>
      <c r="K64" s="385" t="s">
        <v>124</v>
      </c>
      <c r="L64" s="358" t="s">
        <v>125</v>
      </c>
      <c r="M64" s="306" t="s">
        <v>101</v>
      </c>
      <c r="N64" s="72"/>
      <c r="O64" s="73"/>
      <c r="P64" s="73"/>
      <c r="Q64" s="74"/>
      <c r="R64" s="285"/>
      <c r="S64" s="286"/>
      <c r="T64" s="286"/>
      <c r="U64" s="287"/>
    </row>
    <row r="65" spans="1:21" s="9" customFormat="1" ht="39.75" customHeight="1" thickBot="1" x14ac:dyDescent="0.45">
      <c r="A65" s="87" t="s">
        <v>290</v>
      </c>
      <c r="B65" s="556"/>
      <c r="C65" s="362"/>
      <c r="D65" s="319"/>
      <c r="E65" s="362"/>
      <c r="F65" s="423"/>
      <c r="G65" s="358"/>
      <c r="H65" s="421"/>
      <c r="I65" s="563"/>
      <c r="J65" s="428"/>
      <c r="K65" s="421"/>
      <c r="L65" s="358"/>
      <c r="M65" s="307"/>
      <c r="N65" s="72"/>
      <c r="O65" s="73"/>
      <c r="P65" s="73"/>
      <c r="Q65" s="74"/>
      <c r="R65" s="425"/>
      <c r="S65" s="426"/>
      <c r="T65" s="426"/>
      <c r="U65" s="427"/>
    </row>
    <row r="66" spans="1:21" s="9" customFormat="1" ht="32.25" customHeight="1" thickBot="1" x14ac:dyDescent="0.45">
      <c r="A66" s="84">
        <f>A58+1</f>
        <v>7</v>
      </c>
      <c r="B66" s="295">
        <f>B58+7</f>
        <v>45215</v>
      </c>
      <c r="C66" s="295"/>
      <c r="D66" s="295"/>
      <c r="E66" s="295"/>
      <c r="F66" s="296">
        <f>B66+1</f>
        <v>45216</v>
      </c>
      <c r="G66" s="296"/>
      <c r="H66" s="296"/>
      <c r="I66" s="296"/>
      <c r="J66" s="296">
        <f>F66+1</f>
        <v>45217</v>
      </c>
      <c r="K66" s="296"/>
      <c r="L66" s="296"/>
      <c r="M66" s="296"/>
      <c r="N66" s="296">
        <f>J66+1</f>
        <v>45218</v>
      </c>
      <c r="O66" s="296"/>
      <c r="P66" s="296"/>
      <c r="Q66" s="296"/>
      <c r="R66" s="296">
        <f>N66+1</f>
        <v>45219</v>
      </c>
      <c r="S66" s="296"/>
      <c r="T66" s="296"/>
      <c r="U66" s="296"/>
    </row>
    <row r="67" spans="1:21" s="9" customFormat="1" ht="32.25" customHeight="1" x14ac:dyDescent="0.4">
      <c r="A67" s="85" t="s">
        <v>285</v>
      </c>
      <c r="B67" s="345" t="s">
        <v>61</v>
      </c>
      <c r="C67" s="346"/>
      <c r="D67" s="346"/>
      <c r="E67" s="347"/>
      <c r="F67" s="411" t="s">
        <v>60</v>
      </c>
      <c r="G67" s="412"/>
      <c r="H67" s="412"/>
      <c r="I67" s="413"/>
      <c r="J67" s="411" t="s">
        <v>60</v>
      </c>
      <c r="K67" s="412"/>
      <c r="L67" s="412"/>
      <c r="M67" s="413"/>
      <c r="N67" s="411" t="s">
        <v>60</v>
      </c>
      <c r="O67" s="412"/>
      <c r="P67" s="412"/>
      <c r="Q67" s="413"/>
      <c r="R67" s="279" t="s">
        <v>62</v>
      </c>
      <c r="S67" s="280"/>
      <c r="T67" s="280"/>
      <c r="U67" s="281"/>
    </row>
    <row r="68" spans="1:21" s="9" customFormat="1" ht="30.75" customHeight="1" x14ac:dyDescent="0.4">
      <c r="A68" s="20" t="s">
        <v>286</v>
      </c>
      <c r="B68" s="288" t="s">
        <v>59</v>
      </c>
      <c r="C68" s="289"/>
      <c r="D68" s="289"/>
      <c r="E68" s="290"/>
      <c r="F68" s="345" t="s">
        <v>61</v>
      </c>
      <c r="G68" s="346"/>
      <c r="H68" s="346"/>
      <c r="I68" s="347"/>
      <c r="J68" s="288" t="s">
        <v>59</v>
      </c>
      <c r="K68" s="289"/>
      <c r="L68" s="289"/>
      <c r="M68" s="290"/>
      <c r="N68" s="414" t="s">
        <v>62</v>
      </c>
      <c r="O68" s="415"/>
      <c r="P68" s="415"/>
      <c r="Q68" s="416"/>
      <c r="R68" s="345" t="s">
        <v>61</v>
      </c>
      <c r="S68" s="346"/>
      <c r="T68" s="346"/>
      <c r="U68" s="347"/>
    </row>
    <row r="69" spans="1:21" s="9" customFormat="1" ht="35.25" customHeight="1" x14ac:dyDescent="0.4">
      <c r="A69" s="20" t="s">
        <v>287</v>
      </c>
      <c r="B69" s="424" t="s">
        <v>96</v>
      </c>
      <c r="C69" s="385" t="s">
        <v>134</v>
      </c>
      <c r="D69" s="359" t="s">
        <v>259</v>
      </c>
      <c r="E69" s="554" t="s">
        <v>114</v>
      </c>
      <c r="F69" s="557" t="s">
        <v>115</v>
      </c>
      <c r="G69" s="359" t="s">
        <v>261</v>
      </c>
      <c r="H69" s="385" t="s">
        <v>137</v>
      </c>
      <c r="I69" s="358" t="s">
        <v>99</v>
      </c>
      <c r="J69" s="424" t="s">
        <v>118</v>
      </c>
      <c r="K69" s="308" t="s">
        <v>102</v>
      </c>
      <c r="L69" s="264"/>
      <c r="M69" s="300"/>
      <c r="N69" s="291"/>
      <c r="O69" s="264"/>
      <c r="P69" s="308" t="s">
        <v>100</v>
      </c>
      <c r="Q69" s="358" t="s">
        <v>121</v>
      </c>
      <c r="R69" s="377" t="s">
        <v>64</v>
      </c>
      <c r="S69" s="378"/>
      <c r="T69" s="378"/>
      <c r="U69" s="379"/>
    </row>
    <row r="70" spans="1:21" s="9" customFormat="1" ht="39.75" customHeight="1" x14ac:dyDescent="0.4">
      <c r="A70" s="20" t="s">
        <v>288</v>
      </c>
      <c r="B70" s="424"/>
      <c r="C70" s="385"/>
      <c r="D70" s="359"/>
      <c r="E70" s="554"/>
      <c r="F70" s="558"/>
      <c r="G70" s="359"/>
      <c r="H70" s="385"/>
      <c r="I70" s="358"/>
      <c r="J70" s="424"/>
      <c r="K70" s="309"/>
      <c r="L70" s="264"/>
      <c r="M70" s="300"/>
      <c r="N70" s="291"/>
      <c r="O70" s="264"/>
      <c r="P70" s="309"/>
      <c r="Q70" s="358"/>
      <c r="R70" s="418" t="s">
        <v>39</v>
      </c>
      <c r="S70" s="419"/>
      <c r="T70" s="419"/>
      <c r="U70" s="420"/>
    </row>
    <row r="71" spans="1:21" s="9" customFormat="1" ht="29.25" customHeight="1" x14ac:dyDescent="0.4">
      <c r="A71" s="20" t="s">
        <v>37</v>
      </c>
      <c r="B71" s="81"/>
      <c r="C71" s="82"/>
      <c r="D71" s="82"/>
      <c r="E71" s="83"/>
      <c r="F71" s="82"/>
      <c r="G71" s="82"/>
      <c r="H71" s="82"/>
      <c r="I71" s="83"/>
      <c r="J71" s="82"/>
      <c r="K71" s="82"/>
      <c r="L71" s="82"/>
      <c r="M71" s="83"/>
      <c r="N71" s="82"/>
      <c r="O71" s="82"/>
      <c r="P71" s="82"/>
      <c r="Q71" s="83"/>
      <c r="R71" s="82"/>
      <c r="S71" s="82"/>
      <c r="T71" s="82"/>
      <c r="U71" s="83"/>
    </row>
    <row r="72" spans="1:21" s="9" customFormat="1" ht="35.25" customHeight="1" x14ac:dyDescent="0.4">
      <c r="A72" s="20" t="s">
        <v>289</v>
      </c>
      <c r="B72" s="354" t="s">
        <v>133</v>
      </c>
      <c r="C72" s="358" t="s">
        <v>97</v>
      </c>
      <c r="D72" s="356" t="s">
        <v>116</v>
      </c>
      <c r="E72" s="562" t="s">
        <v>260</v>
      </c>
      <c r="F72" s="428" t="s">
        <v>258</v>
      </c>
      <c r="G72" s="356" t="s">
        <v>117</v>
      </c>
      <c r="H72" s="358" t="s">
        <v>98</v>
      </c>
      <c r="I72" s="385" t="s">
        <v>138</v>
      </c>
      <c r="J72" s="422" t="s">
        <v>103</v>
      </c>
      <c r="K72" s="358" t="s">
        <v>122</v>
      </c>
      <c r="L72" s="264"/>
      <c r="M72" s="300"/>
      <c r="N72" s="291"/>
      <c r="O72" s="264"/>
      <c r="P72" s="358" t="s">
        <v>125</v>
      </c>
      <c r="Q72" s="306" t="s">
        <v>101</v>
      </c>
      <c r="R72" s="285"/>
      <c r="S72" s="286"/>
      <c r="T72" s="286"/>
      <c r="U72" s="287"/>
    </row>
    <row r="73" spans="1:21" s="9" customFormat="1" ht="41.25" customHeight="1" thickBot="1" x14ac:dyDescent="0.45">
      <c r="A73" s="87" t="s">
        <v>290</v>
      </c>
      <c r="B73" s="355"/>
      <c r="C73" s="358"/>
      <c r="D73" s="357"/>
      <c r="E73" s="563"/>
      <c r="F73" s="428"/>
      <c r="G73" s="357"/>
      <c r="H73" s="358"/>
      <c r="I73" s="400"/>
      <c r="J73" s="423"/>
      <c r="K73" s="358"/>
      <c r="L73" s="319"/>
      <c r="M73" s="302"/>
      <c r="N73" s="321"/>
      <c r="O73" s="319"/>
      <c r="P73" s="358"/>
      <c r="Q73" s="307"/>
      <c r="R73" s="342"/>
      <c r="S73" s="343"/>
      <c r="T73" s="343"/>
      <c r="U73" s="344"/>
    </row>
    <row r="74" spans="1:21" s="9" customFormat="1" ht="30.75" customHeight="1" thickBot="1" x14ac:dyDescent="0.45">
      <c r="A74" s="91">
        <f>A66+1</f>
        <v>8</v>
      </c>
      <c r="B74" s="296">
        <f>B66+7</f>
        <v>45222</v>
      </c>
      <c r="C74" s="296"/>
      <c r="D74" s="296"/>
      <c r="E74" s="296"/>
      <c r="F74" s="296">
        <f>B74+1</f>
        <v>45223</v>
      </c>
      <c r="G74" s="296"/>
      <c r="H74" s="296"/>
      <c r="I74" s="296"/>
      <c r="J74" s="296">
        <f>F74+1</f>
        <v>45224</v>
      </c>
      <c r="K74" s="296"/>
      <c r="L74" s="296"/>
      <c r="M74" s="296"/>
      <c r="N74" s="296">
        <f>J74+1</f>
        <v>45225</v>
      </c>
      <c r="O74" s="296"/>
      <c r="P74" s="296"/>
      <c r="Q74" s="296"/>
      <c r="R74" s="296">
        <f>N74+1</f>
        <v>45226</v>
      </c>
      <c r="S74" s="296"/>
      <c r="T74" s="296"/>
      <c r="U74" s="296"/>
    </row>
    <row r="75" spans="1:21" s="9" customFormat="1" ht="35.25" customHeight="1" x14ac:dyDescent="0.4">
      <c r="A75" s="85" t="s">
        <v>285</v>
      </c>
      <c r="B75" s="276" t="s">
        <v>64</v>
      </c>
      <c r="C75" s="277"/>
      <c r="D75" s="277"/>
      <c r="E75" s="278"/>
      <c r="F75" s="316" t="s">
        <v>60</v>
      </c>
      <c r="G75" s="317"/>
      <c r="H75" s="317"/>
      <c r="I75" s="318"/>
      <c r="J75" s="316" t="s">
        <v>60</v>
      </c>
      <c r="K75" s="317"/>
      <c r="L75" s="317"/>
      <c r="M75" s="318"/>
      <c r="N75" s="303" t="s">
        <v>60</v>
      </c>
      <c r="O75" s="304"/>
      <c r="P75" s="304"/>
      <c r="Q75" s="305"/>
      <c r="R75" s="368" t="s">
        <v>62</v>
      </c>
      <c r="S75" s="369"/>
      <c r="T75" s="369"/>
      <c r="U75" s="370"/>
    </row>
    <row r="76" spans="1:21" s="9" customFormat="1" ht="35.25" customHeight="1" x14ac:dyDescent="0.4">
      <c r="A76" s="20" t="s">
        <v>286</v>
      </c>
      <c r="B76" s="351" t="s">
        <v>59</v>
      </c>
      <c r="C76" s="352"/>
      <c r="D76" s="352"/>
      <c r="E76" s="353"/>
      <c r="F76" s="345" t="s">
        <v>61</v>
      </c>
      <c r="G76" s="346"/>
      <c r="H76" s="346"/>
      <c r="I76" s="347"/>
      <c r="J76" s="288" t="s">
        <v>59</v>
      </c>
      <c r="K76" s="289"/>
      <c r="L76" s="289"/>
      <c r="M76" s="290"/>
      <c r="N76" s="270" t="s">
        <v>62</v>
      </c>
      <c r="O76" s="271"/>
      <c r="P76" s="271"/>
      <c r="Q76" s="272"/>
      <c r="R76" s="332" t="s">
        <v>69</v>
      </c>
      <c r="S76" s="333"/>
      <c r="T76" s="333"/>
      <c r="U76" s="334"/>
    </row>
    <row r="77" spans="1:21" s="9" customFormat="1" ht="43.5" customHeight="1" x14ac:dyDescent="0.4">
      <c r="A77" s="20" t="s">
        <v>287</v>
      </c>
      <c r="B77" s="424" t="s">
        <v>96</v>
      </c>
      <c r="C77" s="385" t="s">
        <v>134</v>
      </c>
      <c r="D77" s="359" t="s">
        <v>259</v>
      </c>
      <c r="E77" s="554" t="s">
        <v>114</v>
      </c>
      <c r="F77" s="557" t="s">
        <v>115</v>
      </c>
      <c r="G77" s="359" t="s">
        <v>261</v>
      </c>
      <c r="H77" s="385" t="s">
        <v>137</v>
      </c>
      <c r="I77" s="358" t="s">
        <v>99</v>
      </c>
      <c r="J77" s="259" t="s">
        <v>248</v>
      </c>
      <c r="K77" s="308" t="s">
        <v>102</v>
      </c>
      <c r="L77" s="264"/>
      <c r="M77" s="300"/>
      <c r="N77" s="291"/>
      <c r="O77" s="264"/>
      <c r="P77" s="306" t="s">
        <v>100</v>
      </c>
      <c r="Q77" s="260" t="s">
        <v>251</v>
      </c>
      <c r="R77" s="332"/>
      <c r="S77" s="333"/>
      <c r="T77" s="333"/>
      <c r="U77" s="334"/>
    </row>
    <row r="78" spans="1:21" s="9" customFormat="1" ht="35.25" customHeight="1" x14ac:dyDescent="0.4">
      <c r="A78" s="20" t="s">
        <v>288</v>
      </c>
      <c r="B78" s="424"/>
      <c r="C78" s="385"/>
      <c r="D78" s="359"/>
      <c r="E78" s="554"/>
      <c r="F78" s="558"/>
      <c r="G78" s="359"/>
      <c r="H78" s="385"/>
      <c r="I78" s="358"/>
      <c r="J78" s="259"/>
      <c r="K78" s="309"/>
      <c r="L78" s="264"/>
      <c r="M78" s="300"/>
      <c r="N78" s="291"/>
      <c r="O78" s="264"/>
      <c r="P78" s="322"/>
      <c r="Q78" s="260"/>
      <c r="R78" s="380"/>
      <c r="S78" s="381"/>
      <c r="T78" s="381"/>
      <c r="U78" s="382"/>
    </row>
    <row r="79" spans="1:21" s="9" customFormat="1" ht="27.75" customHeight="1" x14ac:dyDescent="0.4">
      <c r="A79" s="20" t="s">
        <v>37</v>
      </c>
      <c r="B79" s="81"/>
      <c r="C79" s="82"/>
      <c r="D79" s="82"/>
      <c r="E79" s="83"/>
      <c r="F79" s="82"/>
      <c r="G79" s="82"/>
      <c r="H79" s="82"/>
      <c r="I79" s="83"/>
      <c r="J79" s="82"/>
      <c r="K79" s="82"/>
      <c r="L79" s="82"/>
      <c r="M79" s="83"/>
      <c r="N79" s="82"/>
      <c r="O79" s="82"/>
      <c r="P79" s="82"/>
      <c r="Q79" s="83"/>
      <c r="R79" s="401"/>
      <c r="S79" s="402"/>
      <c r="T79" s="402"/>
      <c r="U79" s="403"/>
    </row>
    <row r="80" spans="1:21" s="9" customFormat="1" ht="40.5" customHeight="1" x14ac:dyDescent="0.4">
      <c r="A80" s="20" t="s">
        <v>289</v>
      </c>
      <c r="B80" s="354" t="s">
        <v>133</v>
      </c>
      <c r="C80" s="358" t="s">
        <v>97</v>
      </c>
      <c r="D80" s="356" t="s">
        <v>116</v>
      </c>
      <c r="E80" s="562" t="s">
        <v>260</v>
      </c>
      <c r="F80" s="428" t="s">
        <v>258</v>
      </c>
      <c r="G80" s="356" t="s">
        <v>117</v>
      </c>
      <c r="H80" s="358" t="s">
        <v>98</v>
      </c>
      <c r="I80" s="385" t="s">
        <v>138</v>
      </c>
      <c r="J80" s="273" t="s">
        <v>103</v>
      </c>
      <c r="K80" s="260" t="s">
        <v>252</v>
      </c>
      <c r="L80" s="264"/>
      <c r="M80" s="300"/>
      <c r="N80" s="291"/>
      <c r="O80" s="361"/>
      <c r="P80" s="260" t="s">
        <v>250</v>
      </c>
      <c r="Q80" s="306" t="s">
        <v>101</v>
      </c>
      <c r="R80" s="380"/>
      <c r="S80" s="381"/>
      <c r="T80" s="381"/>
      <c r="U80" s="382"/>
    </row>
    <row r="81" spans="1:21" s="9" customFormat="1" ht="35.25" customHeight="1" thickBot="1" x14ac:dyDescent="0.45">
      <c r="A81" s="87" t="s">
        <v>290</v>
      </c>
      <c r="B81" s="355"/>
      <c r="C81" s="358"/>
      <c r="D81" s="357"/>
      <c r="E81" s="563"/>
      <c r="F81" s="428"/>
      <c r="G81" s="357"/>
      <c r="H81" s="358"/>
      <c r="I81" s="400"/>
      <c r="J81" s="312"/>
      <c r="K81" s="570"/>
      <c r="L81" s="319"/>
      <c r="M81" s="302"/>
      <c r="N81" s="321"/>
      <c r="O81" s="362"/>
      <c r="P81" s="260"/>
      <c r="Q81" s="307"/>
      <c r="R81" s="371"/>
      <c r="S81" s="372"/>
      <c r="T81" s="372"/>
      <c r="U81" s="373"/>
    </row>
    <row r="82" spans="1:21" s="9" customFormat="1" ht="30" customHeight="1" thickBot="1" x14ac:dyDescent="0.45">
      <c r="A82" s="30">
        <f>A74+1</f>
        <v>9</v>
      </c>
      <c r="B82" s="296">
        <f>B74+7</f>
        <v>45229</v>
      </c>
      <c r="C82" s="296"/>
      <c r="D82" s="296"/>
      <c r="E82" s="296"/>
      <c r="F82" s="295">
        <f>B82+1</f>
        <v>45230</v>
      </c>
      <c r="G82" s="295"/>
      <c r="H82" s="295"/>
      <c r="I82" s="295"/>
      <c r="J82" s="295">
        <f>F82+1</f>
        <v>45231</v>
      </c>
      <c r="K82" s="295"/>
      <c r="L82" s="295"/>
      <c r="M82" s="295"/>
      <c r="N82" s="295">
        <f>J82+1</f>
        <v>45232</v>
      </c>
      <c r="O82" s="295"/>
      <c r="P82" s="295"/>
      <c r="Q82" s="295"/>
      <c r="R82" s="295">
        <f>N82+1</f>
        <v>45233</v>
      </c>
      <c r="S82" s="295"/>
      <c r="T82" s="295"/>
      <c r="U82" s="295"/>
    </row>
    <row r="83" spans="1:21" s="9" customFormat="1" ht="30" customHeight="1" x14ac:dyDescent="0.4">
      <c r="A83" s="85" t="s">
        <v>285</v>
      </c>
      <c r="B83" s="567" t="s">
        <v>64</v>
      </c>
      <c r="C83" s="568"/>
      <c r="D83" s="568"/>
      <c r="E83" s="569"/>
      <c r="F83" s="316" t="s">
        <v>60</v>
      </c>
      <c r="G83" s="317"/>
      <c r="H83" s="317"/>
      <c r="I83" s="318"/>
      <c r="J83" s="292"/>
      <c r="K83" s="293"/>
      <c r="L83" s="293"/>
      <c r="M83" s="294"/>
      <c r="N83" s="303" t="s">
        <v>60</v>
      </c>
      <c r="O83" s="304"/>
      <c r="P83" s="304"/>
      <c r="Q83" s="305"/>
      <c r="R83" s="351" t="s">
        <v>59</v>
      </c>
      <c r="S83" s="352"/>
      <c r="T83" s="352"/>
      <c r="U83" s="353"/>
    </row>
    <row r="84" spans="1:21" s="9" customFormat="1" ht="30.75" customHeight="1" x14ac:dyDescent="0.4">
      <c r="A84" s="20" t="s">
        <v>286</v>
      </c>
      <c r="B84" s="270" t="s">
        <v>62</v>
      </c>
      <c r="C84" s="271"/>
      <c r="D84" s="271"/>
      <c r="E84" s="272"/>
      <c r="F84" s="288" t="s">
        <v>59</v>
      </c>
      <c r="G84" s="289"/>
      <c r="H84" s="289"/>
      <c r="I84" s="290"/>
      <c r="J84" s="292"/>
      <c r="K84" s="293"/>
      <c r="L84" s="293"/>
      <c r="M84" s="294"/>
      <c r="N84" s="270" t="s">
        <v>62</v>
      </c>
      <c r="O84" s="271"/>
      <c r="P84" s="271"/>
      <c r="Q84" s="272"/>
      <c r="R84" s="273" t="s">
        <v>61</v>
      </c>
      <c r="S84" s="274"/>
      <c r="T84" s="274"/>
      <c r="U84" s="275"/>
    </row>
    <row r="85" spans="1:21" s="9" customFormat="1" ht="36" customHeight="1" x14ac:dyDescent="0.4">
      <c r="A85" s="20" t="s">
        <v>287</v>
      </c>
      <c r="B85" s="385" t="s">
        <v>126</v>
      </c>
      <c r="C85" s="359" t="s">
        <v>261</v>
      </c>
      <c r="D85" s="248"/>
      <c r="E85" s="302"/>
      <c r="F85" s="424" t="s">
        <v>118</v>
      </c>
      <c r="G85" s="308" t="s">
        <v>102</v>
      </c>
      <c r="H85" s="359" t="s">
        <v>259</v>
      </c>
      <c r="I85" s="385" t="s">
        <v>127</v>
      </c>
      <c r="J85" s="72"/>
      <c r="K85" s="73"/>
      <c r="L85" s="73"/>
      <c r="M85" s="74"/>
      <c r="N85" s="407"/>
      <c r="O85" s="407"/>
      <c r="P85" s="306" t="s">
        <v>100</v>
      </c>
      <c r="Q85" s="358" t="s">
        <v>99</v>
      </c>
      <c r="R85" s="390" t="s">
        <v>61</v>
      </c>
      <c r="S85" s="391"/>
      <c r="T85" s="391"/>
      <c r="U85" s="392"/>
    </row>
    <row r="86" spans="1:21" s="9" customFormat="1" ht="39.75" customHeight="1" x14ac:dyDescent="0.4">
      <c r="A86" s="20" t="s">
        <v>288</v>
      </c>
      <c r="B86" s="400"/>
      <c r="C86" s="359"/>
      <c r="D86" s="249"/>
      <c r="E86" s="566"/>
      <c r="F86" s="424"/>
      <c r="G86" s="309"/>
      <c r="H86" s="359"/>
      <c r="I86" s="400"/>
      <c r="J86" s="292" t="s">
        <v>55</v>
      </c>
      <c r="K86" s="293"/>
      <c r="L86" s="293"/>
      <c r="M86" s="294"/>
      <c r="N86" s="383"/>
      <c r="O86" s="407"/>
      <c r="P86" s="322"/>
      <c r="Q86" s="358"/>
      <c r="R86" s="393" t="s">
        <v>60</v>
      </c>
      <c r="S86" s="394"/>
      <c r="T86" s="394"/>
      <c r="U86" s="395"/>
    </row>
    <row r="87" spans="1:21" s="9" customFormat="1" ht="27.75" customHeight="1" x14ac:dyDescent="0.4">
      <c r="A87" s="20" t="s">
        <v>37</v>
      </c>
      <c r="B87" s="81"/>
      <c r="C87" s="82"/>
      <c r="D87" s="82"/>
      <c r="E87" s="83"/>
      <c r="F87" s="82"/>
      <c r="G87" s="82"/>
      <c r="H87" s="82"/>
      <c r="I87" s="83"/>
      <c r="J87" s="72"/>
      <c r="K87" s="73"/>
      <c r="L87" s="73"/>
      <c r="M87" s="74"/>
      <c r="N87" s="81"/>
      <c r="O87" s="82"/>
      <c r="P87" s="82"/>
      <c r="Q87" s="83"/>
      <c r="R87" s="82"/>
      <c r="S87" s="82"/>
      <c r="T87" s="82"/>
      <c r="U87" s="83"/>
    </row>
    <row r="88" spans="1:21" s="9" customFormat="1" ht="42.75" customHeight="1" x14ac:dyDescent="0.4">
      <c r="A88" s="20" t="s">
        <v>289</v>
      </c>
      <c r="B88" s="387" t="s">
        <v>258</v>
      </c>
      <c r="C88" s="385" t="s">
        <v>128</v>
      </c>
      <c r="D88" s="319"/>
      <c r="E88" s="544"/>
      <c r="F88" s="273" t="s">
        <v>103</v>
      </c>
      <c r="G88" s="358" t="s">
        <v>122</v>
      </c>
      <c r="H88" s="385" t="s">
        <v>129</v>
      </c>
      <c r="I88" s="562" t="s">
        <v>260</v>
      </c>
      <c r="J88" s="292"/>
      <c r="K88" s="293"/>
      <c r="L88" s="293"/>
      <c r="M88" s="294"/>
      <c r="N88" s="404"/>
      <c r="O88" s="405"/>
      <c r="P88" s="358" t="s">
        <v>98</v>
      </c>
      <c r="Q88" s="306" t="s">
        <v>101</v>
      </c>
      <c r="R88" s="259" t="s">
        <v>70</v>
      </c>
      <c r="S88" s="260"/>
      <c r="T88" s="260"/>
      <c r="U88" s="261"/>
    </row>
    <row r="89" spans="1:21" s="9" customFormat="1" ht="35.25" customHeight="1" thickBot="1" x14ac:dyDescent="0.45">
      <c r="A89" s="87" t="s">
        <v>290</v>
      </c>
      <c r="B89" s="565"/>
      <c r="C89" s="421"/>
      <c r="D89" s="564"/>
      <c r="E89" s="545"/>
      <c r="F89" s="312"/>
      <c r="G89" s="358"/>
      <c r="H89" s="400"/>
      <c r="I89" s="563"/>
      <c r="J89" s="292"/>
      <c r="K89" s="293"/>
      <c r="L89" s="293"/>
      <c r="M89" s="294"/>
      <c r="N89" s="404"/>
      <c r="O89" s="406"/>
      <c r="P89" s="358"/>
      <c r="Q89" s="307"/>
      <c r="R89" s="408"/>
      <c r="S89" s="409"/>
      <c r="T89" s="409"/>
      <c r="U89" s="410"/>
    </row>
    <row r="90" spans="1:21" s="9" customFormat="1" ht="30" customHeight="1" thickBot="1" x14ac:dyDescent="0.45">
      <c r="A90" s="84">
        <f>A82+1</f>
        <v>10</v>
      </c>
      <c r="B90" s="296">
        <f>B82+7</f>
        <v>45236</v>
      </c>
      <c r="C90" s="296"/>
      <c r="D90" s="296"/>
      <c r="E90" s="296"/>
      <c r="F90" s="296">
        <f>B90+1</f>
        <v>45237</v>
      </c>
      <c r="G90" s="296"/>
      <c r="H90" s="296"/>
      <c r="I90" s="296"/>
      <c r="J90" s="296">
        <f>F90+1</f>
        <v>45238</v>
      </c>
      <c r="K90" s="296"/>
      <c r="L90" s="296"/>
      <c r="M90" s="296"/>
      <c r="N90" s="296">
        <f>J90+1</f>
        <v>45239</v>
      </c>
      <c r="O90" s="296"/>
      <c r="P90" s="296"/>
      <c r="Q90" s="296"/>
      <c r="R90" s="296">
        <f>N90+1</f>
        <v>45240</v>
      </c>
      <c r="S90" s="296"/>
      <c r="T90" s="296"/>
      <c r="U90" s="296"/>
    </row>
    <row r="91" spans="1:21" s="9" customFormat="1" ht="35.25" customHeight="1" x14ac:dyDescent="0.4">
      <c r="A91" s="85" t="s">
        <v>285</v>
      </c>
      <c r="B91" s="345" t="s">
        <v>61</v>
      </c>
      <c r="C91" s="346"/>
      <c r="D91" s="346"/>
      <c r="E91" s="347"/>
      <c r="F91" s="316" t="s">
        <v>60</v>
      </c>
      <c r="G91" s="317"/>
      <c r="H91" s="317"/>
      <c r="I91" s="318"/>
      <c r="J91" s="411" t="s">
        <v>60</v>
      </c>
      <c r="K91" s="412"/>
      <c r="L91" s="412"/>
      <c r="M91" s="413"/>
      <c r="N91" s="411" t="s">
        <v>60</v>
      </c>
      <c r="O91" s="412"/>
      <c r="P91" s="412"/>
      <c r="Q91" s="413"/>
      <c r="R91" s="368" t="s">
        <v>62</v>
      </c>
      <c r="S91" s="417"/>
      <c r="T91" s="417"/>
      <c r="U91" s="370"/>
    </row>
    <row r="92" spans="1:21" s="9" customFormat="1" ht="35.25" customHeight="1" x14ac:dyDescent="0.4">
      <c r="A92" s="20" t="s">
        <v>286</v>
      </c>
      <c r="B92" s="351" t="s">
        <v>59</v>
      </c>
      <c r="C92" s="352"/>
      <c r="D92" s="352"/>
      <c r="E92" s="353"/>
      <c r="F92" s="345" t="s">
        <v>61</v>
      </c>
      <c r="G92" s="346"/>
      <c r="H92" s="346"/>
      <c r="I92" s="347"/>
      <c r="J92" s="288" t="s">
        <v>59</v>
      </c>
      <c r="K92" s="289"/>
      <c r="L92" s="289"/>
      <c r="M92" s="290"/>
      <c r="N92" s="414" t="s">
        <v>62</v>
      </c>
      <c r="O92" s="415"/>
      <c r="P92" s="415"/>
      <c r="Q92" s="416"/>
      <c r="R92" s="345" t="s">
        <v>61</v>
      </c>
      <c r="S92" s="346"/>
      <c r="T92" s="346"/>
      <c r="U92" s="347"/>
    </row>
    <row r="93" spans="1:21" s="9" customFormat="1" ht="39" customHeight="1" x14ac:dyDescent="0.4">
      <c r="A93" s="20" t="s">
        <v>287</v>
      </c>
      <c r="B93" s="599" t="s">
        <v>96</v>
      </c>
      <c r="C93" s="385" t="s">
        <v>140</v>
      </c>
      <c r="D93" s="359" t="s">
        <v>259</v>
      </c>
      <c r="E93" s="554" t="s">
        <v>144</v>
      </c>
      <c r="F93" s="386" t="s">
        <v>145</v>
      </c>
      <c r="G93" s="387" t="s">
        <v>261</v>
      </c>
      <c r="H93" s="298" t="s">
        <v>141</v>
      </c>
      <c r="I93" s="358" t="s">
        <v>99</v>
      </c>
      <c r="J93" s="259" t="s">
        <v>252</v>
      </c>
      <c r="K93" s="308" t="s">
        <v>102</v>
      </c>
      <c r="L93" s="264"/>
      <c r="M93" s="300"/>
      <c r="N93" s="291"/>
      <c r="O93" s="264"/>
      <c r="P93" s="306" t="s">
        <v>100</v>
      </c>
      <c r="Q93" s="260" t="s">
        <v>255</v>
      </c>
      <c r="R93" s="276" t="s">
        <v>64</v>
      </c>
      <c r="S93" s="277"/>
      <c r="T93" s="277"/>
      <c r="U93" s="278"/>
    </row>
    <row r="94" spans="1:21" s="9" customFormat="1" ht="38.25" customHeight="1" x14ac:dyDescent="0.4">
      <c r="A94" s="20" t="s">
        <v>288</v>
      </c>
      <c r="B94" s="599"/>
      <c r="C94" s="385"/>
      <c r="D94" s="359"/>
      <c r="E94" s="554"/>
      <c r="F94" s="386"/>
      <c r="G94" s="387"/>
      <c r="H94" s="299"/>
      <c r="I94" s="358"/>
      <c r="J94" s="259"/>
      <c r="K94" s="309"/>
      <c r="L94" s="264"/>
      <c r="M94" s="300"/>
      <c r="N94" s="291"/>
      <c r="O94" s="264"/>
      <c r="P94" s="322"/>
      <c r="Q94" s="260"/>
      <c r="R94" s="393" t="s">
        <v>60</v>
      </c>
      <c r="S94" s="394"/>
      <c r="T94" s="394"/>
      <c r="U94" s="395"/>
    </row>
    <row r="95" spans="1:21" s="9" customFormat="1" ht="27.75" customHeight="1" x14ac:dyDescent="0.4">
      <c r="A95" s="20" t="s">
        <v>37</v>
      </c>
      <c r="B95" s="81"/>
      <c r="C95" s="82"/>
      <c r="D95" s="82"/>
      <c r="E95" s="83"/>
      <c r="F95" s="76"/>
      <c r="G95" s="79"/>
      <c r="H95" s="82"/>
      <c r="I95" s="83"/>
      <c r="J95" s="76"/>
      <c r="K95" s="79"/>
      <c r="L95" s="82"/>
      <c r="M95" s="83"/>
      <c r="N95" s="82"/>
      <c r="O95" s="82"/>
      <c r="P95" s="79"/>
      <c r="Q95" s="83"/>
      <c r="R95" s="81"/>
      <c r="S95" s="82"/>
      <c r="T95" s="82"/>
      <c r="U95" s="83"/>
    </row>
    <row r="96" spans="1:21" s="9" customFormat="1" ht="37.5" customHeight="1" x14ac:dyDescent="0.4">
      <c r="A96" s="20" t="s">
        <v>289</v>
      </c>
      <c r="B96" s="288" t="s">
        <v>139</v>
      </c>
      <c r="C96" s="358" t="s">
        <v>97</v>
      </c>
      <c r="D96" s="356" t="s">
        <v>143</v>
      </c>
      <c r="E96" s="562" t="s">
        <v>260</v>
      </c>
      <c r="F96" s="428" t="s">
        <v>258</v>
      </c>
      <c r="G96" s="363" t="s">
        <v>146</v>
      </c>
      <c r="H96" s="360" t="s">
        <v>98</v>
      </c>
      <c r="I96" s="298" t="s">
        <v>142</v>
      </c>
      <c r="J96" s="273" t="s">
        <v>103</v>
      </c>
      <c r="K96" s="260" t="s">
        <v>253</v>
      </c>
      <c r="L96" s="264"/>
      <c r="M96" s="300"/>
      <c r="N96" s="291"/>
      <c r="O96" s="361"/>
      <c r="P96" s="260" t="s">
        <v>254</v>
      </c>
      <c r="Q96" s="306" t="s">
        <v>101</v>
      </c>
      <c r="R96" s="267"/>
      <c r="S96" s="268"/>
      <c r="T96" s="268"/>
      <c r="U96" s="269"/>
    </row>
    <row r="97" spans="1:21" s="9" customFormat="1" ht="39.75" customHeight="1" thickBot="1" x14ac:dyDescent="0.45">
      <c r="A97" s="87" t="s">
        <v>290</v>
      </c>
      <c r="B97" s="374"/>
      <c r="C97" s="358"/>
      <c r="D97" s="357"/>
      <c r="E97" s="563"/>
      <c r="F97" s="428"/>
      <c r="G97" s="364"/>
      <c r="H97" s="360"/>
      <c r="I97" s="299"/>
      <c r="J97" s="312"/>
      <c r="K97" s="260"/>
      <c r="L97" s="319"/>
      <c r="M97" s="302"/>
      <c r="N97" s="321"/>
      <c r="O97" s="362"/>
      <c r="P97" s="260"/>
      <c r="Q97" s="307"/>
      <c r="R97" s="267"/>
      <c r="S97" s="268"/>
      <c r="T97" s="268"/>
      <c r="U97" s="269"/>
    </row>
    <row r="98" spans="1:21" s="9" customFormat="1" ht="30" customHeight="1" thickBot="1" x14ac:dyDescent="0.45">
      <c r="A98" s="30">
        <f>A90+1</f>
        <v>11</v>
      </c>
      <c r="B98" s="296">
        <f>B90+7</f>
        <v>45243</v>
      </c>
      <c r="C98" s="296"/>
      <c r="D98" s="296"/>
      <c r="E98" s="296"/>
      <c r="F98" s="296">
        <f>B98+1</f>
        <v>45244</v>
      </c>
      <c r="G98" s="296"/>
      <c r="H98" s="296"/>
      <c r="I98" s="296"/>
      <c r="J98" s="296">
        <f>F98+1</f>
        <v>45245</v>
      </c>
      <c r="K98" s="296"/>
      <c r="L98" s="296"/>
      <c r="M98" s="296"/>
      <c r="N98" s="296">
        <f>J98+1</f>
        <v>45246</v>
      </c>
      <c r="O98" s="296"/>
      <c r="P98" s="296"/>
      <c r="Q98" s="296"/>
      <c r="R98" s="296">
        <f>N98+1</f>
        <v>45247</v>
      </c>
      <c r="S98" s="296"/>
      <c r="T98" s="296"/>
      <c r="U98" s="296"/>
    </row>
    <row r="99" spans="1:21" s="9" customFormat="1" ht="32.25" customHeight="1" x14ac:dyDescent="0.4">
      <c r="A99" s="85" t="s">
        <v>285</v>
      </c>
      <c r="B99" s="600" t="s">
        <v>61</v>
      </c>
      <c r="C99" s="601"/>
      <c r="D99" s="601"/>
      <c r="E99" s="602"/>
      <c r="F99" s="303" t="s">
        <v>60</v>
      </c>
      <c r="G99" s="304"/>
      <c r="H99" s="304"/>
      <c r="I99" s="305"/>
      <c r="J99" s="303" t="s">
        <v>60</v>
      </c>
      <c r="K99" s="304"/>
      <c r="L99" s="304"/>
      <c r="M99" s="305"/>
      <c r="N99" s="303" t="s">
        <v>60</v>
      </c>
      <c r="O99" s="304"/>
      <c r="P99" s="304"/>
      <c r="Q99" s="305"/>
      <c r="R99" s="270" t="s">
        <v>62</v>
      </c>
      <c r="S99" s="271"/>
      <c r="T99" s="271"/>
      <c r="U99" s="272"/>
    </row>
    <row r="100" spans="1:21" s="9" customFormat="1" ht="30.75" customHeight="1" x14ac:dyDescent="0.4">
      <c r="A100" s="20" t="s">
        <v>286</v>
      </c>
      <c r="B100" s="351" t="s">
        <v>59</v>
      </c>
      <c r="C100" s="352"/>
      <c r="D100" s="352"/>
      <c r="E100" s="353"/>
      <c r="F100" s="365" t="s">
        <v>61</v>
      </c>
      <c r="G100" s="366"/>
      <c r="H100" s="366"/>
      <c r="I100" s="367"/>
      <c r="J100" s="351" t="s">
        <v>59</v>
      </c>
      <c r="K100" s="352"/>
      <c r="L100" s="352"/>
      <c r="M100" s="353"/>
      <c r="N100" s="270" t="s">
        <v>62</v>
      </c>
      <c r="O100" s="271"/>
      <c r="P100" s="271"/>
      <c r="Q100" s="272"/>
      <c r="R100" s="273" t="s">
        <v>61</v>
      </c>
      <c r="S100" s="274"/>
      <c r="T100" s="274"/>
      <c r="U100" s="275"/>
    </row>
    <row r="101" spans="1:21" s="9" customFormat="1" ht="30.75" customHeight="1" x14ac:dyDescent="0.4">
      <c r="A101" s="20" t="s">
        <v>287</v>
      </c>
      <c r="B101" s="599" t="s">
        <v>96</v>
      </c>
      <c r="C101" s="298" t="s">
        <v>140</v>
      </c>
      <c r="D101" s="359" t="s">
        <v>259</v>
      </c>
      <c r="E101" s="363" t="s">
        <v>114</v>
      </c>
      <c r="F101" s="386" t="s">
        <v>115</v>
      </c>
      <c r="G101" s="387" t="s">
        <v>261</v>
      </c>
      <c r="H101" s="298" t="s">
        <v>141</v>
      </c>
      <c r="I101" s="358" t="s">
        <v>99</v>
      </c>
      <c r="J101" s="259" t="s">
        <v>248</v>
      </c>
      <c r="K101" s="308" t="s">
        <v>102</v>
      </c>
      <c r="L101" s="264"/>
      <c r="M101" s="300"/>
      <c r="N101" s="291"/>
      <c r="O101" s="264"/>
      <c r="P101" s="306" t="s">
        <v>100</v>
      </c>
      <c r="Q101" s="260" t="s">
        <v>251</v>
      </c>
      <c r="R101" s="377" t="s">
        <v>64</v>
      </c>
      <c r="S101" s="378"/>
      <c r="T101" s="378"/>
      <c r="U101" s="379"/>
    </row>
    <row r="102" spans="1:21" s="9" customFormat="1" ht="74.25" customHeight="1" x14ac:dyDescent="0.4">
      <c r="A102" s="20" t="s">
        <v>288</v>
      </c>
      <c r="B102" s="599"/>
      <c r="C102" s="299"/>
      <c r="D102" s="359"/>
      <c r="E102" s="364"/>
      <c r="F102" s="386"/>
      <c r="G102" s="387"/>
      <c r="H102" s="299"/>
      <c r="I102" s="358"/>
      <c r="J102" s="259"/>
      <c r="K102" s="309"/>
      <c r="L102" s="264"/>
      <c r="M102" s="300"/>
      <c r="N102" s="291"/>
      <c r="O102" s="264"/>
      <c r="P102" s="322"/>
      <c r="Q102" s="260"/>
      <c r="R102" s="374" t="s">
        <v>71</v>
      </c>
      <c r="S102" s="375"/>
      <c r="T102" s="375"/>
      <c r="U102" s="376"/>
    </row>
    <row r="103" spans="1:21" s="9" customFormat="1" ht="27" customHeight="1" x14ac:dyDescent="0.4">
      <c r="A103" s="20" t="s">
        <v>37</v>
      </c>
      <c r="B103" s="81"/>
      <c r="C103" s="82"/>
      <c r="D103" s="82"/>
      <c r="E103" s="83"/>
      <c r="F103" s="82"/>
      <c r="G103" s="82"/>
      <c r="H103" s="82"/>
      <c r="I103" s="83"/>
      <c r="J103" s="82"/>
      <c r="K103" s="82"/>
      <c r="L103" s="82"/>
      <c r="M103" s="83"/>
      <c r="N103" s="82"/>
      <c r="O103" s="82"/>
      <c r="P103" s="82"/>
      <c r="Q103" s="83"/>
      <c r="R103" s="82"/>
      <c r="S103" s="82"/>
      <c r="T103" s="82"/>
      <c r="U103" s="83"/>
    </row>
    <row r="104" spans="1:21" s="9" customFormat="1" ht="35.25" customHeight="1" x14ac:dyDescent="0.4">
      <c r="A104" s="20" t="s">
        <v>289</v>
      </c>
      <c r="B104" s="288" t="s">
        <v>139</v>
      </c>
      <c r="C104" s="358" t="s">
        <v>97</v>
      </c>
      <c r="D104" s="356" t="s">
        <v>116</v>
      </c>
      <c r="E104" s="562" t="s">
        <v>260</v>
      </c>
      <c r="F104" s="428" t="s">
        <v>258</v>
      </c>
      <c r="G104" s="363" t="s">
        <v>117</v>
      </c>
      <c r="H104" s="360" t="s">
        <v>98</v>
      </c>
      <c r="I104" s="298" t="s">
        <v>142</v>
      </c>
      <c r="J104" s="273" t="s">
        <v>103</v>
      </c>
      <c r="K104" s="260" t="s">
        <v>249</v>
      </c>
      <c r="L104" s="264"/>
      <c r="M104" s="300"/>
      <c r="N104" s="291"/>
      <c r="O104" s="361"/>
      <c r="P104" s="260" t="s">
        <v>250</v>
      </c>
      <c r="Q104" s="306" t="s">
        <v>101</v>
      </c>
      <c r="R104" s="380" t="s">
        <v>39</v>
      </c>
      <c r="S104" s="381"/>
      <c r="T104" s="381"/>
      <c r="U104" s="382"/>
    </row>
    <row r="105" spans="1:21" s="9" customFormat="1" ht="40.5" customHeight="1" thickBot="1" x14ac:dyDescent="0.45">
      <c r="A105" s="87" t="s">
        <v>290</v>
      </c>
      <c r="B105" s="374"/>
      <c r="C105" s="358"/>
      <c r="D105" s="357"/>
      <c r="E105" s="563"/>
      <c r="F105" s="428"/>
      <c r="G105" s="364"/>
      <c r="H105" s="360"/>
      <c r="I105" s="299"/>
      <c r="J105" s="312"/>
      <c r="K105" s="260"/>
      <c r="L105" s="319"/>
      <c r="M105" s="302"/>
      <c r="N105" s="321"/>
      <c r="O105" s="362"/>
      <c r="P105" s="260"/>
      <c r="Q105" s="307"/>
      <c r="R105" s="371"/>
      <c r="S105" s="372"/>
      <c r="T105" s="372"/>
      <c r="U105" s="373"/>
    </row>
    <row r="106" spans="1:21" s="9" customFormat="1" ht="30.75" customHeight="1" thickBot="1" x14ac:dyDescent="0.45">
      <c r="A106" s="84">
        <f>A98+1</f>
        <v>12</v>
      </c>
      <c r="B106" s="296">
        <f>B98+7</f>
        <v>45250</v>
      </c>
      <c r="C106" s="296"/>
      <c r="D106" s="296"/>
      <c r="E106" s="296"/>
      <c r="F106" s="296">
        <f>B106+1</f>
        <v>45251</v>
      </c>
      <c r="G106" s="296"/>
      <c r="H106" s="296"/>
      <c r="I106" s="296"/>
      <c r="J106" s="296">
        <f>F106+1</f>
        <v>45252</v>
      </c>
      <c r="K106" s="296"/>
      <c r="L106" s="296"/>
      <c r="M106" s="296"/>
      <c r="N106" s="296">
        <f>J106+1</f>
        <v>45253</v>
      </c>
      <c r="O106" s="296"/>
      <c r="P106" s="296"/>
      <c r="Q106" s="296"/>
      <c r="R106" s="296">
        <f>N106+1</f>
        <v>45254</v>
      </c>
      <c r="S106" s="296"/>
      <c r="T106" s="296"/>
      <c r="U106" s="296"/>
    </row>
    <row r="107" spans="1:21" s="9" customFormat="1" ht="32.25" customHeight="1" x14ac:dyDescent="0.4">
      <c r="A107" s="85" t="s">
        <v>285</v>
      </c>
      <c r="B107" s="345" t="s">
        <v>61</v>
      </c>
      <c r="C107" s="346"/>
      <c r="D107" s="346"/>
      <c r="E107" s="347"/>
      <c r="F107" s="303" t="s">
        <v>60</v>
      </c>
      <c r="G107" s="304"/>
      <c r="H107" s="304"/>
      <c r="I107" s="305"/>
      <c r="J107" s="316" t="s">
        <v>60</v>
      </c>
      <c r="K107" s="317"/>
      <c r="L107" s="317"/>
      <c r="M107" s="318"/>
      <c r="N107" s="303" t="s">
        <v>60</v>
      </c>
      <c r="O107" s="304"/>
      <c r="P107" s="304"/>
      <c r="Q107" s="305"/>
      <c r="R107" s="368" t="s">
        <v>62</v>
      </c>
      <c r="S107" s="369"/>
      <c r="T107" s="369"/>
      <c r="U107" s="370"/>
    </row>
    <row r="108" spans="1:21" s="9" customFormat="1" ht="30.75" customHeight="1" x14ac:dyDescent="0.4">
      <c r="A108" s="20" t="s">
        <v>286</v>
      </c>
      <c r="B108" s="351" t="s">
        <v>59</v>
      </c>
      <c r="C108" s="352"/>
      <c r="D108" s="352"/>
      <c r="E108" s="353"/>
      <c r="F108" s="365" t="s">
        <v>61</v>
      </c>
      <c r="G108" s="366"/>
      <c r="H108" s="366"/>
      <c r="I108" s="367"/>
      <c r="J108" s="288" t="s">
        <v>59</v>
      </c>
      <c r="K108" s="289"/>
      <c r="L108" s="289"/>
      <c r="M108" s="290"/>
      <c r="N108" s="270" t="s">
        <v>62</v>
      </c>
      <c r="O108" s="271"/>
      <c r="P108" s="271"/>
      <c r="Q108" s="272"/>
      <c r="R108" s="345" t="s">
        <v>61</v>
      </c>
      <c r="S108" s="346"/>
      <c r="T108" s="346"/>
      <c r="U108" s="347"/>
    </row>
    <row r="109" spans="1:21" s="9" customFormat="1" ht="39" customHeight="1" x14ac:dyDescent="0.4">
      <c r="A109" s="20" t="s">
        <v>287</v>
      </c>
      <c r="B109" s="599" t="s">
        <v>96</v>
      </c>
      <c r="C109" s="264"/>
      <c r="D109" s="359" t="s">
        <v>259</v>
      </c>
      <c r="E109" s="554" t="s">
        <v>144</v>
      </c>
      <c r="F109" s="386" t="s">
        <v>145</v>
      </c>
      <c r="G109" s="387" t="s">
        <v>261</v>
      </c>
      <c r="H109" s="264"/>
      <c r="I109" s="358" t="s">
        <v>99</v>
      </c>
      <c r="J109" s="259" t="s">
        <v>252</v>
      </c>
      <c r="K109" s="308" t="s">
        <v>102</v>
      </c>
      <c r="L109" s="264"/>
      <c r="M109" s="298" t="s">
        <v>127</v>
      </c>
      <c r="N109" s="297" t="s">
        <v>126</v>
      </c>
      <c r="O109" s="264"/>
      <c r="P109" s="306" t="s">
        <v>100</v>
      </c>
      <c r="Q109" s="260" t="s">
        <v>255</v>
      </c>
      <c r="R109" s="276" t="s">
        <v>64</v>
      </c>
      <c r="S109" s="277"/>
      <c r="T109" s="277"/>
      <c r="U109" s="278"/>
    </row>
    <row r="110" spans="1:21" s="9" customFormat="1" ht="36.75" customHeight="1" x14ac:dyDescent="0.4">
      <c r="A110" s="20" t="s">
        <v>288</v>
      </c>
      <c r="B110" s="599"/>
      <c r="C110" s="264"/>
      <c r="D110" s="359"/>
      <c r="E110" s="554"/>
      <c r="F110" s="386"/>
      <c r="G110" s="387"/>
      <c r="H110" s="264"/>
      <c r="I110" s="358"/>
      <c r="J110" s="259"/>
      <c r="K110" s="309"/>
      <c r="L110" s="264"/>
      <c r="M110" s="299"/>
      <c r="N110" s="297"/>
      <c r="O110" s="264"/>
      <c r="P110" s="322"/>
      <c r="Q110" s="260"/>
      <c r="R110" s="288" t="s">
        <v>59</v>
      </c>
      <c r="S110" s="289"/>
      <c r="T110" s="289"/>
      <c r="U110" s="290"/>
    </row>
    <row r="111" spans="1:21" s="9" customFormat="1" ht="28.5" customHeight="1" x14ac:dyDescent="0.4">
      <c r="A111" s="20" t="s">
        <v>37</v>
      </c>
      <c r="B111" s="348"/>
      <c r="C111" s="349"/>
      <c r="D111" s="349"/>
      <c r="E111" s="350"/>
      <c r="F111" s="348"/>
      <c r="G111" s="349"/>
      <c r="H111" s="349"/>
      <c r="I111" s="350"/>
      <c r="J111" s="348"/>
      <c r="K111" s="349"/>
      <c r="L111" s="349"/>
      <c r="M111" s="350"/>
      <c r="N111" s="348"/>
      <c r="O111" s="349"/>
      <c r="P111" s="349"/>
      <c r="Q111" s="350"/>
      <c r="R111" s="348"/>
      <c r="S111" s="349"/>
      <c r="T111" s="349"/>
      <c r="U111" s="350"/>
    </row>
    <row r="112" spans="1:21" s="9" customFormat="1" ht="37.5" customHeight="1" x14ac:dyDescent="0.4">
      <c r="A112" s="20" t="s">
        <v>289</v>
      </c>
      <c r="B112" s="291"/>
      <c r="C112" s="358" t="s">
        <v>97</v>
      </c>
      <c r="D112" s="356" t="s">
        <v>143</v>
      </c>
      <c r="E112" s="562" t="s">
        <v>260</v>
      </c>
      <c r="F112" s="428" t="s">
        <v>258</v>
      </c>
      <c r="G112" s="356" t="s">
        <v>146</v>
      </c>
      <c r="H112" s="360" t="s">
        <v>98</v>
      </c>
      <c r="I112" s="361"/>
      <c r="J112" s="273" t="s">
        <v>103</v>
      </c>
      <c r="K112" s="260" t="s">
        <v>253</v>
      </c>
      <c r="L112" s="385" t="s">
        <v>129</v>
      </c>
      <c r="M112" s="300"/>
      <c r="N112" s="291"/>
      <c r="O112" s="385" t="s">
        <v>128</v>
      </c>
      <c r="P112" s="260" t="s">
        <v>254</v>
      </c>
      <c r="Q112" s="306" t="s">
        <v>101</v>
      </c>
      <c r="R112" s="285"/>
      <c r="S112" s="286"/>
      <c r="T112" s="286"/>
      <c r="U112" s="287"/>
    </row>
    <row r="113" spans="1:21" s="9" customFormat="1" ht="38.25" customHeight="1" thickBot="1" x14ac:dyDescent="0.45">
      <c r="A113" s="87" t="s">
        <v>290</v>
      </c>
      <c r="B113" s="321"/>
      <c r="C113" s="358"/>
      <c r="D113" s="357"/>
      <c r="E113" s="563"/>
      <c r="F113" s="428"/>
      <c r="G113" s="357"/>
      <c r="H113" s="360"/>
      <c r="I113" s="362"/>
      <c r="J113" s="312"/>
      <c r="K113" s="260"/>
      <c r="L113" s="400"/>
      <c r="M113" s="302"/>
      <c r="N113" s="321"/>
      <c r="O113" s="400"/>
      <c r="P113" s="260"/>
      <c r="Q113" s="307"/>
      <c r="R113" s="342"/>
      <c r="S113" s="343"/>
      <c r="T113" s="343"/>
      <c r="U113" s="344"/>
    </row>
    <row r="114" spans="1:21" s="9" customFormat="1" ht="32.25" customHeight="1" thickBot="1" x14ac:dyDescent="0.45">
      <c r="A114" s="84">
        <f>A106+1</f>
        <v>13</v>
      </c>
      <c r="B114" s="296">
        <f>B106+7</f>
        <v>45257</v>
      </c>
      <c r="C114" s="296"/>
      <c r="D114" s="296"/>
      <c r="E114" s="296"/>
      <c r="F114" s="296">
        <f>B114+1</f>
        <v>45258</v>
      </c>
      <c r="G114" s="296"/>
      <c r="H114" s="296"/>
      <c r="I114" s="296"/>
      <c r="J114" s="296">
        <f>F114+1</f>
        <v>45259</v>
      </c>
      <c r="K114" s="296"/>
      <c r="L114" s="296"/>
      <c r="M114" s="296"/>
      <c r="N114" s="296">
        <f>J114+1</f>
        <v>45260</v>
      </c>
      <c r="O114" s="296"/>
      <c r="P114" s="296"/>
      <c r="Q114" s="296"/>
      <c r="R114" s="296">
        <f>N114+1</f>
        <v>45261</v>
      </c>
      <c r="S114" s="296"/>
      <c r="T114" s="296"/>
      <c r="U114" s="296"/>
    </row>
    <row r="115" spans="1:21" s="9" customFormat="1" ht="32.25" customHeight="1" x14ac:dyDescent="0.4">
      <c r="A115" s="85" t="s">
        <v>285</v>
      </c>
      <c r="B115" s="345" t="s">
        <v>61</v>
      </c>
      <c r="C115" s="346"/>
      <c r="D115" s="346"/>
      <c r="E115" s="347"/>
      <c r="F115" s="303" t="s">
        <v>60</v>
      </c>
      <c r="G115" s="304"/>
      <c r="H115" s="304"/>
      <c r="I115" s="305"/>
      <c r="J115" s="316" t="s">
        <v>60</v>
      </c>
      <c r="K115" s="317"/>
      <c r="L115" s="317"/>
      <c r="M115" s="318"/>
      <c r="N115" s="303" t="s">
        <v>60</v>
      </c>
      <c r="O115" s="304"/>
      <c r="P115" s="304"/>
      <c r="Q115" s="305"/>
      <c r="R115" s="279" t="s">
        <v>62</v>
      </c>
      <c r="S115" s="280"/>
      <c r="T115" s="280"/>
      <c r="U115" s="281"/>
    </row>
    <row r="116" spans="1:21" s="9" customFormat="1" ht="30.75" customHeight="1" x14ac:dyDescent="0.4">
      <c r="A116" s="20" t="s">
        <v>286</v>
      </c>
      <c r="B116" s="288" t="s">
        <v>59</v>
      </c>
      <c r="C116" s="289"/>
      <c r="D116" s="289"/>
      <c r="E116" s="290"/>
      <c r="F116" s="365" t="s">
        <v>61</v>
      </c>
      <c r="G116" s="366"/>
      <c r="H116" s="366"/>
      <c r="I116" s="367"/>
      <c r="J116" s="288" t="s">
        <v>59</v>
      </c>
      <c r="K116" s="289"/>
      <c r="L116" s="289"/>
      <c r="M116" s="290"/>
      <c r="N116" s="270" t="s">
        <v>62</v>
      </c>
      <c r="O116" s="271"/>
      <c r="P116" s="271"/>
      <c r="Q116" s="272"/>
      <c r="R116" s="345" t="s">
        <v>61</v>
      </c>
      <c r="S116" s="346"/>
      <c r="T116" s="346"/>
      <c r="U116" s="347"/>
    </row>
    <row r="117" spans="1:21" s="9" customFormat="1" ht="37.5" customHeight="1" x14ac:dyDescent="0.4">
      <c r="A117" s="20" t="s">
        <v>287</v>
      </c>
      <c r="B117" s="599" t="s">
        <v>96</v>
      </c>
      <c r="C117" s="385" t="s">
        <v>134</v>
      </c>
      <c r="D117" s="359" t="s">
        <v>259</v>
      </c>
      <c r="E117" s="363" t="s">
        <v>114</v>
      </c>
      <c r="F117" s="386" t="s">
        <v>115</v>
      </c>
      <c r="G117" s="387" t="s">
        <v>261</v>
      </c>
      <c r="H117" s="385" t="s">
        <v>137</v>
      </c>
      <c r="I117" s="358" t="s">
        <v>99</v>
      </c>
      <c r="J117" s="259" t="s">
        <v>248</v>
      </c>
      <c r="K117" s="308" t="s">
        <v>102</v>
      </c>
      <c r="L117" s="264"/>
      <c r="M117" s="300"/>
      <c r="N117" s="291"/>
      <c r="O117" s="264"/>
      <c r="P117" s="306" t="s">
        <v>100</v>
      </c>
      <c r="Q117" s="260" t="s">
        <v>251</v>
      </c>
      <c r="R117" s="282" t="s">
        <v>64</v>
      </c>
      <c r="S117" s="283"/>
      <c r="T117" s="283"/>
      <c r="U117" s="284"/>
    </row>
    <row r="118" spans="1:21" s="9" customFormat="1" ht="39" customHeight="1" x14ac:dyDescent="0.4">
      <c r="A118" s="20" t="s">
        <v>288</v>
      </c>
      <c r="B118" s="599"/>
      <c r="C118" s="385"/>
      <c r="D118" s="359"/>
      <c r="E118" s="364"/>
      <c r="F118" s="386"/>
      <c r="G118" s="387"/>
      <c r="H118" s="385"/>
      <c r="I118" s="358"/>
      <c r="J118" s="259"/>
      <c r="K118" s="309"/>
      <c r="L118" s="264"/>
      <c r="M118" s="300"/>
      <c r="N118" s="291"/>
      <c r="O118" s="264"/>
      <c r="P118" s="322"/>
      <c r="Q118" s="260"/>
      <c r="R118" s="288" t="s">
        <v>59</v>
      </c>
      <c r="S118" s="289"/>
      <c r="T118" s="289"/>
      <c r="U118" s="290"/>
    </row>
    <row r="119" spans="1:21" s="9" customFormat="1" ht="27.75" customHeight="1" x14ac:dyDescent="0.4">
      <c r="A119" s="20" t="s">
        <v>37</v>
      </c>
      <c r="B119" s="81"/>
      <c r="C119" s="82"/>
      <c r="D119" s="242"/>
      <c r="E119" s="624" t="s">
        <v>280</v>
      </c>
      <c r="F119" s="627" t="s">
        <v>281</v>
      </c>
      <c r="G119" s="243"/>
      <c r="H119" s="82"/>
      <c r="I119" s="83"/>
      <c r="J119" s="82"/>
      <c r="K119" s="82"/>
      <c r="L119" s="82"/>
      <c r="M119" s="83"/>
      <c r="N119" s="82"/>
      <c r="O119" s="82"/>
      <c r="P119" s="82"/>
      <c r="Q119" s="83"/>
      <c r="R119" s="82"/>
      <c r="S119" s="82"/>
      <c r="T119" s="82"/>
      <c r="U119" s="83"/>
    </row>
    <row r="120" spans="1:21" s="9" customFormat="1" ht="38.25" customHeight="1" x14ac:dyDescent="0.4">
      <c r="A120" s="20" t="s">
        <v>289</v>
      </c>
      <c r="B120" s="354" t="s">
        <v>133</v>
      </c>
      <c r="C120" s="358" t="s">
        <v>97</v>
      </c>
      <c r="D120" s="356" t="s">
        <v>116</v>
      </c>
      <c r="E120" s="625"/>
      <c r="F120" s="628"/>
      <c r="G120" s="363" t="s">
        <v>117</v>
      </c>
      <c r="H120" s="360" t="s">
        <v>98</v>
      </c>
      <c r="I120" s="310" t="s">
        <v>138</v>
      </c>
      <c r="J120" s="273" t="s">
        <v>103</v>
      </c>
      <c r="K120" s="260" t="s">
        <v>249</v>
      </c>
      <c r="L120" s="264"/>
      <c r="M120" s="361"/>
      <c r="N120" s="320"/>
      <c r="O120" s="264"/>
      <c r="P120" s="260" t="s">
        <v>250</v>
      </c>
      <c r="Q120" s="306" t="s">
        <v>101</v>
      </c>
      <c r="R120" s="285"/>
      <c r="S120" s="286"/>
      <c r="T120" s="286"/>
      <c r="U120" s="287"/>
    </row>
    <row r="121" spans="1:21" s="9" customFormat="1" ht="39" customHeight="1" thickBot="1" x14ac:dyDescent="0.45">
      <c r="A121" s="87" t="s">
        <v>290</v>
      </c>
      <c r="B121" s="355"/>
      <c r="C121" s="358"/>
      <c r="D121" s="357"/>
      <c r="E121" s="626"/>
      <c r="F121" s="629"/>
      <c r="G121" s="364"/>
      <c r="H121" s="360"/>
      <c r="I121" s="311"/>
      <c r="J121" s="312"/>
      <c r="K121" s="260"/>
      <c r="L121" s="319"/>
      <c r="M121" s="362"/>
      <c r="N121" s="321"/>
      <c r="O121" s="319"/>
      <c r="P121" s="260"/>
      <c r="Q121" s="307"/>
      <c r="R121" s="342"/>
      <c r="S121" s="343"/>
      <c r="T121" s="343"/>
      <c r="U121" s="344"/>
    </row>
    <row r="122" spans="1:21" s="9" customFormat="1" ht="32.25" customHeight="1" thickBot="1" x14ac:dyDescent="0.45">
      <c r="A122" s="84">
        <f>A114+1</f>
        <v>14</v>
      </c>
      <c r="B122" s="296">
        <f>B114+7</f>
        <v>45264</v>
      </c>
      <c r="C122" s="296"/>
      <c r="D122" s="296"/>
      <c r="E122" s="296"/>
      <c r="F122" s="295">
        <f>B122+1</f>
        <v>45265</v>
      </c>
      <c r="G122" s="295"/>
      <c r="H122" s="295"/>
      <c r="I122" s="295"/>
      <c r="J122" s="295">
        <f>F122+1</f>
        <v>45266</v>
      </c>
      <c r="K122" s="295"/>
      <c r="L122" s="295"/>
      <c r="M122" s="295"/>
      <c r="N122" s="295">
        <f>J122+1</f>
        <v>45267</v>
      </c>
      <c r="O122" s="295"/>
      <c r="P122" s="295"/>
      <c r="Q122" s="295"/>
      <c r="R122" s="295">
        <f>N122+1</f>
        <v>45268</v>
      </c>
      <c r="S122" s="295"/>
      <c r="T122" s="295"/>
      <c r="U122" s="295"/>
    </row>
    <row r="123" spans="1:21" s="9" customFormat="1" ht="32.25" customHeight="1" x14ac:dyDescent="0.4">
      <c r="A123" s="85" t="s">
        <v>285</v>
      </c>
      <c r="B123" s="276" t="s">
        <v>64</v>
      </c>
      <c r="C123" s="277"/>
      <c r="D123" s="277"/>
      <c r="E123" s="278"/>
      <c r="F123" s="270" t="s">
        <v>62</v>
      </c>
      <c r="G123" s="271"/>
      <c r="H123" s="271"/>
      <c r="I123" s="272"/>
      <c r="J123" s="94"/>
      <c r="K123" s="94"/>
      <c r="L123" s="94"/>
      <c r="M123" s="94"/>
      <c r="N123" s="320"/>
      <c r="O123" s="397"/>
      <c r="P123" s="397"/>
      <c r="Q123" s="566"/>
      <c r="R123" s="72"/>
      <c r="S123" s="73"/>
      <c r="T123" s="73"/>
      <c r="U123" s="74"/>
    </row>
    <row r="124" spans="1:21" s="9" customFormat="1" ht="30" customHeight="1" x14ac:dyDescent="0.4">
      <c r="A124" s="20" t="s">
        <v>286</v>
      </c>
      <c r="B124" s="351" t="s">
        <v>59</v>
      </c>
      <c r="C124" s="352"/>
      <c r="D124" s="352"/>
      <c r="E124" s="353"/>
      <c r="F124" s="390" t="s">
        <v>61</v>
      </c>
      <c r="G124" s="391"/>
      <c r="H124" s="391"/>
      <c r="I124" s="392"/>
      <c r="J124" s="94"/>
      <c r="K124" s="94"/>
      <c r="L124" s="94"/>
      <c r="M124" s="94"/>
      <c r="N124" s="291"/>
      <c r="O124" s="264"/>
      <c r="P124" s="264"/>
      <c r="Q124" s="300"/>
      <c r="R124" s="95"/>
      <c r="S124" s="97"/>
      <c r="T124" s="97"/>
      <c r="U124" s="96"/>
    </row>
    <row r="125" spans="1:21" s="9" customFormat="1" ht="31.5" customHeight="1" x14ac:dyDescent="0.4">
      <c r="A125" s="20" t="s">
        <v>287</v>
      </c>
      <c r="B125" s="351" t="s">
        <v>59</v>
      </c>
      <c r="C125" s="352"/>
      <c r="D125" s="352"/>
      <c r="E125" s="353"/>
      <c r="F125" s="393" t="s">
        <v>60</v>
      </c>
      <c r="G125" s="394"/>
      <c r="H125" s="394"/>
      <c r="I125" s="395"/>
      <c r="J125" s="94"/>
      <c r="K125" s="94"/>
      <c r="L125" s="94"/>
      <c r="M125" s="94"/>
      <c r="N125" s="291"/>
      <c r="O125" s="264"/>
      <c r="P125" s="264"/>
      <c r="Q125" s="300"/>
      <c r="R125" s="72"/>
      <c r="S125" s="73"/>
      <c r="T125" s="73"/>
      <c r="U125" s="74"/>
    </row>
    <row r="126" spans="1:21" s="9" customFormat="1" ht="29.25" customHeight="1" x14ac:dyDescent="0.4">
      <c r="A126" s="20" t="s">
        <v>288</v>
      </c>
      <c r="B126" s="270" t="s">
        <v>62</v>
      </c>
      <c r="C126" s="271"/>
      <c r="D126" s="271"/>
      <c r="E126" s="272"/>
      <c r="F126" s="621"/>
      <c r="G126" s="622"/>
      <c r="H126" s="622"/>
      <c r="I126" s="623"/>
      <c r="J126" s="313" t="s">
        <v>56</v>
      </c>
      <c r="K126" s="314"/>
      <c r="L126" s="314"/>
      <c r="M126" s="315"/>
      <c r="N126" s="291"/>
      <c r="O126" s="264"/>
      <c r="P126" s="264"/>
      <c r="Q126" s="300"/>
      <c r="R126" s="292" t="s">
        <v>57</v>
      </c>
      <c r="S126" s="293"/>
      <c r="T126" s="293"/>
      <c r="U126" s="294"/>
    </row>
    <row r="127" spans="1:21" s="9" customFormat="1" ht="27.75" customHeight="1" x14ac:dyDescent="0.4">
      <c r="A127" s="20" t="s">
        <v>37</v>
      </c>
      <c r="B127" s="78"/>
      <c r="C127" s="79"/>
      <c r="D127" s="79"/>
      <c r="E127" s="80"/>
      <c r="F127" s="72"/>
      <c r="G127" s="98"/>
      <c r="H127" s="98"/>
      <c r="I127" s="74"/>
      <c r="J127" s="94"/>
      <c r="K127" s="94"/>
      <c r="L127" s="94"/>
      <c r="M127" s="94"/>
      <c r="N127" s="89"/>
      <c r="O127" s="88"/>
      <c r="P127" s="88"/>
      <c r="Q127" s="90"/>
      <c r="R127" s="72"/>
      <c r="S127" s="73"/>
      <c r="T127" s="73"/>
      <c r="U127" s="74"/>
    </row>
    <row r="128" spans="1:21" s="9" customFormat="1" ht="30" customHeight="1" x14ac:dyDescent="0.4">
      <c r="A128" s="20" t="s">
        <v>289</v>
      </c>
      <c r="B128" s="291"/>
      <c r="C128" s="264"/>
      <c r="D128" s="264"/>
      <c r="E128" s="300"/>
      <c r="F128" s="398"/>
      <c r="G128" s="383"/>
      <c r="H128" s="383"/>
      <c r="I128" s="388"/>
      <c r="J128" s="94"/>
      <c r="K128" s="94"/>
      <c r="L128" s="94"/>
      <c r="M128" s="94"/>
      <c r="N128" s="291"/>
      <c r="O128" s="264"/>
      <c r="P128" s="264"/>
      <c r="Q128" s="300"/>
      <c r="R128" s="72"/>
      <c r="S128" s="73"/>
      <c r="T128" s="73"/>
      <c r="U128" s="74"/>
    </row>
    <row r="129" spans="1:21" s="9" customFormat="1" ht="35.25" customHeight="1" thickBot="1" x14ac:dyDescent="0.45">
      <c r="A129" s="87" t="s">
        <v>290</v>
      </c>
      <c r="B129" s="321"/>
      <c r="C129" s="319"/>
      <c r="D129" s="319"/>
      <c r="E129" s="302"/>
      <c r="F129" s="399"/>
      <c r="G129" s="384"/>
      <c r="H129" s="384"/>
      <c r="I129" s="389"/>
      <c r="J129" s="94"/>
      <c r="K129" s="94"/>
      <c r="L129" s="94"/>
      <c r="M129" s="94"/>
      <c r="N129" s="321"/>
      <c r="O129" s="319"/>
      <c r="P129" s="319"/>
      <c r="Q129" s="302"/>
      <c r="R129" s="72"/>
      <c r="S129" s="73"/>
      <c r="T129" s="73"/>
      <c r="U129" s="74"/>
    </row>
    <row r="130" spans="1:21" s="9" customFormat="1" ht="32.25" customHeight="1" thickBot="1" x14ac:dyDescent="0.45">
      <c r="A130" s="84">
        <f>A122+1</f>
        <v>15</v>
      </c>
      <c r="B130" s="296">
        <f>B122+7</f>
        <v>45271</v>
      </c>
      <c r="C130" s="296"/>
      <c r="D130" s="296"/>
      <c r="E130" s="296"/>
      <c r="F130" s="296">
        <f>B130+1</f>
        <v>45272</v>
      </c>
      <c r="G130" s="296"/>
      <c r="H130" s="296"/>
      <c r="I130" s="296"/>
      <c r="J130" s="296">
        <f>F130+1</f>
        <v>45273</v>
      </c>
      <c r="K130" s="296"/>
      <c r="L130" s="296"/>
      <c r="M130" s="296"/>
      <c r="N130" s="296">
        <f>J130+1</f>
        <v>45274</v>
      </c>
      <c r="O130" s="296"/>
      <c r="P130" s="296"/>
      <c r="Q130" s="296"/>
      <c r="R130" s="296">
        <f>N130+1</f>
        <v>45275</v>
      </c>
      <c r="S130" s="296"/>
      <c r="T130" s="296"/>
      <c r="U130" s="296"/>
    </row>
    <row r="131" spans="1:21" s="9" customFormat="1" ht="30" customHeight="1" x14ac:dyDescent="0.4">
      <c r="A131" s="85" t="s">
        <v>285</v>
      </c>
      <c r="B131" s="276" t="s">
        <v>64</v>
      </c>
      <c r="C131" s="277"/>
      <c r="D131" s="277"/>
      <c r="E131" s="278"/>
      <c r="F131" s="303" t="s">
        <v>60</v>
      </c>
      <c r="G131" s="304"/>
      <c r="H131" s="304"/>
      <c r="I131" s="305"/>
      <c r="J131" s="316" t="s">
        <v>60</v>
      </c>
      <c r="K131" s="317"/>
      <c r="L131" s="317"/>
      <c r="M131" s="318"/>
      <c r="N131" s="303" t="s">
        <v>60</v>
      </c>
      <c r="O131" s="304"/>
      <c r="P131" s="304"/>
      <c r="Q131" s="305"/>
      <c r="R131" s="368" t="s">
        <v>62</v>
      </c>
      <c r="S131" s="417"/>
      <c r="T131" s="417"/>
      <c r="U131" s="370"/>
    </row>
    <row r="132" spans="1:21" s="9" customFormat="1" ht="32.25" customHeight="1" x14ac:dyDescent="0.4">
      <c r="A132" s="20" t="s">
        <v>286</v>
      </c>
      <c r="B132" s="351" t="s">
        <v>59</v>
      </c>
      <c r="C132" s="352"/>
      <c r="D132" s="352"/>
      <c r="E132" s="353"/>
      <c r="F132" s="365" t="s">
        <v>61</v>
      </c>
      <c r="G132" s="366"/>
      <c r="H132" s="366"/>
      <c r="I132" s="367"/>
      <c r="J132" s="288" t="s">
        <v>59</v>
      </c>
      <c r="K132" s="289"/>
      <c r="L132" s="289"/>
      <c r="M132" s="290"/>
      <c r="N132" s="270" t="s">
        <v>62</v>
      </c>
      <c r="O132" s="271"/>
      <c r="P132" s="271"/>
      <c r="Q132" s="272"/>
      <c r="R132" s="390" t="s">
        <v>61</v>
      </c>
      <c r="S132" s="391"/>
      <c r="T132" s="391"/>
      <c r="U132" s="392"/>
    </row>
    <row r="133" spans="1:21" s="9" customFormat="1" ht="73.5" customHeight="1" x14ac:dyDescent="0.4">
      <c r="A133" s="20" t="s">
        <v>287</v>
      </c>
      <c r="B133" s="599" t="s">
        <v>96</v>
      </c>
      <c r="C133" s="385" t="s">
        <v>134</v>
      </c>
      <c r="D133" s="264"/>
      <c r="E133" s="554" t="s">
        <v>144</v>
      </c>
      <c r="F133" s="386" t="s">
        <v>145</v>
      </c>
      <c r="G133" s="319"/>
      <c r="H133" s="385" t="s">
        <v>137</v>
      </c>
      <c r="I133" s="358" t="s">
        <v>99</v>
      </c>
      <c r="J133" s="259" t="s">
        <v>252</v>
      </c>
      <c r="K133" s="188" t="s">
        <v>102</v>
      </c>
      <c r="L133" s="264" t="s">
        <v>40</v>
      </c>
      <c r="M133" s="298" t="s">
        <v>127</v>
      </c>
      <c r="N133" s="297" t="s">
        <v>126</v>
      </c>
      <c r="O133" s="264"/>
      <c r="P133" s="188" t="s">
        <v>100</v>
      </c>
      <c r="Q133" s="260" t="s">
        <v>255</v>
      </c>
      <c r="R133" s="259" t="s">
        <v>70</v>
      </c>
      <c r="S133" s="260"/>
      <c r="T133" s="260"/>
      <c r="U133" s="261"/>
    </row>
    <row r="134" spans="1:21" s="9" customFormat="1" ht="30.75" customHeight="1" x14ac:dyDescent="0.4">
      <c r="A134" s="20" t="s">
        <v>288</v>
      </c>
      <c r="B134" s="599"/>
      <c r="C134" s="385"/>
      <c r="D134" s="264"/>
      <c r="E134" s="554"/>
      <c r="F134" s="386"/>
      <c r="G134" s="397"/>
      <c r="H134" s="385"/>
      <c r="I134" s="358"/>
      <c r="J134" s="259"/>
      <c r="K134" s="32"/>
      <c r="L134" s="264"/>
      <c r="M134" s="299"/>
      <c r="N134" s="297"/>
      <c r="O134" s="264"/>
      <c r="P134" s="69"/>
      <c r="Q134" s="260"/>
      <c r="R134" s="259"/>
      <c r="S134" s="260"/>
      <c r="T134" s="260"/>
      <c r="U134" s="261"/>
    </row>
    <row r="135" spans="1:21" s="9" customFormat="1" ht="27.75" customHeight="1" x14ac:dyDescent="0.4">
      <c r="A135" s="20" t="s">
        <v>37</v>
      </c>
      <c r="B135" s="348"/>
      <c r="C135" s="349"/>
      <c r="D135" s="349"/>
      <c r="E135" s="350"/>
      <c r="F135" s="348"/>
      <c r="G135" s="349"/>
      <c r="H135" s="349"/>
      <c r="I135" s="350"/>
      <c r="J135" s="348"/>
      <c r="K135" s="349"/>
      <c r="L135" s="349"/>
      <c r="M135" s="350"/>
      <c r="N135" s="348"/>
      <c r="O135" s="349"/>
      <c r="P135" s="349"/>
      <c r="Q135" s="350"/>
      <c r="R135" s="348"/>
      <c r="S135" s="349"/>
      <c r="T135" s="349"/>
      <c r="U135" s="350"/>
    </row>
    <row r="136" spans="1:21" s="9" customFormat="1" ht="73.5" customHeight="1" x14ac:dyDescent="0.4">
      <c r="A136" s="20" t="s">
        <v>289</v>
      </c>
      <c r="B136" s="354" t="s">
        <v>133</v>
      </c>
      <c r="C136" s="358" t="s">
        <v>97</v>
      </c>
      <c r="D136" s="356" t="s">
        <v>143</v>
      </c>
      <c r="E136" s="361"/>
      <c r="F136" s="321"/>
      <c r="G136" s="356" t="s">
        <v>146</v>
      </c>
      <c r="H136" s="360" t="s">
        <v>98</v>
      </c>
      <c r="I136" s="310" t="s">
        <v>138</v>
      </c>
      <c r="J136" s="187" t="s">
        <v>103</v>
      </c>
      <c r="K136" s="260" t="s">
        <v>253</v>
      </c>
      <c r="L136" s="385" t="s">
        <v>129</v>
      </c>
      <c r="M136" s="300"/>
      <c r="N136" s="291"/>
      <c r="O136" s="385" t="s">
        <v>128</v>
      </c>
      <c r="P136" s="260" t="s">
        <v>254</v>
      </c>
      <c r="Q136" s="189" t="s">
        <v>101</v>
      </c>
      <c r="R136" s="262"/>
      <c r="S136" s="264"/>
      <c r="T136" s="264"/>
      <c r="U136" s="300"/>
    </row>
    <row r="137" spans="1:21" s="9" customFormat="1" ht="30.75" customHeight="1" thickBot="1" x14ac:dyDescent="0.45">
      <c r="A137" s="87" t="s">
        <v>290</v>
      </c>
      <c r="B137" s="355"/>
      <c r="C137" s="358"/>
      <c r="D137" s="357"/>
      <c r="E137" s="362"/>
      <c r="F137" s="396"/>
      <c r="G137" s="357"/>
      <c r="H137" s="360"/>
      <c r="I137" s="311"/>
      <c r="J137" s="70"/>
      <c r="K137" s="260"/>
      <c r="L137" s="400"/>
      <c r="M137" s="300"/>
      <c r="N137" s="291"/>
      <c r="O137" s="400"/>
      <c r="P137" s="260"/>
      <c r="Q137" s="71"/>
      <c r="R137" s="263"/>
      <c r="S137" s="265"/>
      <c r="T137" s="266"/>
      <c r="U137" s="301"/>
    </row>
    <row r="138" spans="1:21" s="9" customFormat="1" ht="30.75" customHeight="1" thickBot="1" x14ac:dyDescent="0.45">
      <c r="A138" s="84">
        <f>A130+1</f>
        <v>16</v>
      </c>
      <c r="B138" s="296">
        <f>B130+7</f>
        <v>45278</v>
      </c>
      <c r="C138" s="296"/>
      <c r="D138" s="296"/>
      <c r="E138" s="296"/>
      <c r="F138" s="296">
        <f>B138+1</f>
        <v>45279</v>
      </c>
      <c r="G138" s="296"/>
      <c r="H138" s="296"/>
      <c r="I138" s="296"/>
      <c r="J138" s="296">
        <f>F138+1</f>
        <v>45280</v>
      </c>
      <c r="K138" s="296"/>
      <c r="L138" s="296"/>
      <c r="M138" s="296"/>
      <c r="N138" s="296">
        <f>J138+1</f>
        <v>45281</v>
      </c>
      <c r="O138" s="296"/>
      <c r="P138" s="296"/>
      <c r="Q138" s="296"/>
      <c r="R138" s="296">
        <f>N138+1</f>
        <v>45282</v>
      </c>
      <c r="S138" s="296"/>
      <c r="T138" s="296"/>
      <c r="U138" s="296"/>
    </row>
    <row r="139" spans="1:21" s="9" customFormat="1" ht="30.75" customHeight="1" x14ac:dyDescent="0.4">
      <c r="A139" s="85" t="s">
        <v>285</v>
      </c>
      <c r="B139" s="351" t="s">
        <v>59</v>
      </c>
      <c r="C139" s="352"/>
      <c r="D139" s="352"/>
      <c r="E139" s="353"/>
      <c r="F139" s="614" t="s">
        <v>74</v>
      </c>
      <c r="G139" s="616" t="s">
        <v>74</v>
      </c>
      <c r="H139" s="616" t="s">
        <v>74</v>
      </c>
      <c r="I139" s="328" t="s">
        <v>74</v>
      </c>
      <c r="J139" s="611" t="s">
        <v>72</v>
      </c>
      <c r="K139" s="612"/>
      <c r="L139" s="612"/>
      <c r="M139" s="613"/>
      <c r="N139" s="323"/>
      <c r="O139" s="325"/>
      <c r="P139" s="325"/>
      <c r="Q139" s="326"/>
      <c r="R139" s="335"/>
      <c r="S139" s="336"/>
      <c r="T139" s="336"/>
      <c r="U139" s="337"/>
    </row>
    <row r="140" spans="1:21" s="9" customFormat="1" ht="30" customHeight="1" x14ac:dyDescent="0.4">
      <c r="A140" s="20" t="s">
        <v>286</v>
      </c>
      <c r="B140" s="351" t="s">
        <v>59</v>
      </c>
      <c r="C140" s="352"/>
      <c r="D140" s="352"/>
      <c r="E140" s="353"/>
      <c r="F140" s="615"/>
      <c r="G140" s="617"/>
      <c r="H140" s="617"/>
      <c r="I140" s="329"/>
      <c r="J140" s="386"/>
      <c r="K140" s="356"/>
      <c r="L140" s="356"/>
      <c r="M140" s="554"/>
      <c r="N140" s="324"/>
      <c r="O140" s="249"/>
      <c r="P140" s="249"/>
      <c r="Q140" s="327"/>
      <c r="R140" s="335"/>
      <c r="S140" s="338"/>
      <c r="T140" s="338"/>
      <c r="U140" s="337"/>
    </row>
    <row r="141" spans="1:21" s="9" customFormat="1" ht="30.75" customHeight="1" x14ac:dyDescent="0.4">
      <c r="A141" s="20" t="s">
        <v>287</v>
      </c>
      <c r="B141" s="414" t="s">
        <v>62</v>
      </c>
      <c r="C141" s="415"/>
      <c r="D141" s="415"/>
      <c r="E141" s="416"/>
      <c r="F141" s="330" t="s">
        <v>282</v>
      </c>
      <c r="G141" s="309"/>
      <c r="H141" s="309"/>
      <c r="I141" s="331"/>
      <c r="J141" s="611" t="s">
        <v>72</v>
      </c>
      <c r="K141" s="612"/>
      <c r="L141" s="612"/>
      <c r="M141" s="613"/>
      <c r="N141" s="291"/>
      <c r="O141" s="264"/>
      <c r="P141" s="264"/>
      <c r="Q141" s="300"/>
      <c r="R141" s="335"/>
      <c r="S141" s="338"/>
      <c r="T141" s="338"/>
      <c r="U141" s="337"/>
    </row>
    <row r="142" spans="1:21" s="9" customFormat="1" ht="30" customHeight="1" x14ac:dyDescent="0.4">
      <c r="A142" s="20" t="s">
        <v>288</v>
      </c>
      <c r="B142" s="285"/>
      <c r="C142" s="286"/>
      <c r="D142" s="286"/>
      <c r="E142" s="287"/>
      <c r="F142" s="332"/>
      <c r="G142" s="333"/>
      <c r="H142" s="333"/>
      <c r="I142" s="334"/>
      <c r="J142" s="386"/>
      <c r="K142" s="356"/>
      <c r="L142" s="356"/>
      <c r="M142" s="554"/>
      <c r="N142" s="291"/>
      <c r="O142" s="264"/>
      <c r="P142" s="264"/>
      <c r="Q142" s="300"/>
      <c r="R142" s="335"/>
      <c r="S142" s="338"/>
      <c r="T142" s="338"/>
      <c r="U142" s="337"/>
    </row>
    <row r="143" spans="1:21" s="9" customFormat="1" ht="27" customHeight="1" x14ac:dyDescent="0.4">
      <c r="A143" s="20" t="s">
        <v>37</v>
      </c>
      <c r="B143" s="182"/>
      <c r="C143" s="183"/>
      <c r="D143" s="183"/>
      <c r="E143" s="184"/>
      <c r="F143" s="185"/>
      <c r="G143" s="185"/>
      <c r="H143" s="185"/>
      <c r="I143" s="186"/>
      <c r="J143" s="183"/>
      <c r="K143" s="183"/>
      <c r="L143" s="183"/>
      <c r="M143" s="184"/>
      <c r="N143" s="183"/>
      <c r="O143" s="183"/>
      <c r="P143" s="183"/>
      <c r="Q143" s="184"/>
      <c r="R143" s="335"/>
      <c r="S143" s="338"/>
      <c r="T143" s="338"/>
      <c r="U143" s="337"/>
    </row>
    <row r="144" spans="1:21" s="9" customFormat="1" ht="35.25" customHeight="1" x14ac:dyDescent="0.4">
      <c r="A144" s="20" t="s">
        <v>289</v>
      </c>
      <c r="B144" s="291"/>
      <c r="C144" s="264"/>
      <c r="D144" s="264"/>
      <c r="E144" s="300"/>
      <c r="F144" s="291"/>
      <c r="G144" s="264"/>
      <c r="H144" s="264"/>
      <c r="I144" s="361"/>
      <c r="J144" s="291"/>
      <c r="K144" s="264"/>
      <c r="L144" s="264"/>
      <c r="M144" s="300"/>
      <c r="N144" s="291"/>
      <c r="O144" s="264"/>
      <c r="P144" s="264"/>
      <c r="Q144" s="300"/>
      <c r="R144" s="335"/>
      <c r="S144" s="338"/>
      <c r="T144" s="338"/>
      <c r="U144" s="337"/>
    </row>
    <row r="145" spans="1:21" s="9" customFormat="1" ht="35.25" customHeight="1" thickBot="1" x14ac:dyDescent="0.45">
      <c r="A145" s="87" t="s">
        <v>290</v>
      </c>
      <c r="B145" s="321"/>
      <c r="C145" s="319"/>
      <c r="D145" s="319"/>
      <c r="E145" s="302"/>
      <c r="F145" s="321"/>
      <c r="G145" s="319"/>
      <c r="H145" s="319"/>
      <c r="I145" s="362"/>
      <c r="J145" s="321"/>
      <c r="K145" s="319"/>
      <c r="L145" s="319"/>
      <c r="M145" s="302"/>
      <c r="N145" s="635"/>
      <c r="O145" s="265"/>
      <c r="P145" s="265"/>
      <c r="Q145" s="301"/>
      <c r="R145" s="339"/>
      <c r="S145" s="340"/>
      <c r="T145" s="340"/>
      <c r="U145" s="341"/>
    </row>
    <row r="146" spans="1:21" s="9" customFormat="1" ht="35.25" customHeight="1" thickBot="1" x14ac:dyDescent="0.45">
      <c r="A146" s="190"/>
      <c r="B146" s="630" t="s">
        <v>41</v>
      </c>
      <c r="C146" s="631"/>
      <c r="D146" s="631"/>
      <c r="E146" s="631"/>
      <c r="F146" s="631"/>
      <c r="G146" s="631"/>
      <c r="H146" s="631"/>
      <c r="I146" s="631"/>
      <c r="J146" s="631"/>
      <c r="K146" s="631"/>
      <c r="L146" s="631"/>
      <c r="M146" s="631"/>
      <c r="N146" s="631"/>
      <c r="O146" s="631"/>
      <c r="P146" s="631"/>
      <c r="Q146" s="631"/>
      <c r="R146" s="631"/>
      <c r="S146" s="631"/>
      <c r="T146" s="631"/>
      <c r="U146" s="632"/>
    </row>
    <row r="147" spans="1:21" s="9" customFormat="1" ht="30.75" customHeight="1" thickBot="1" x14ac:dyDescent="0.45">
      <c r="A147" s="197" t="s">
        <v>84</v>
      </c>
      <c r="B147" s="430">
        <f>B138+21</f>
        <v>45299</v>
      </c>
      <c r="C147" s="431"/>
      <c r="D147" s="431"/>
      <c r="E147" s="432"/>
      <c r="F147" s="656">
        <f>B147+1</f>
        <v>45300</v>
      </c>
      <c r="G147" s="657"/>
      <c r="H147" s="657"/>
      <c r="I147" s="658"/>
      <c r="J147" s="659">
        <f>F147+1</f>
        <v>45301</v>
      </c>
      <c r="K147" s="660"/>
      <c r="L147" s="660"/>
      <c r="M147" s="661"/>
      <c r="N147" s="618">
        <f>J147+1</f>
        <v>45302</v>
      </c>
      <c r="O147" s="619"/>
      <c r="P147" s="619"/>
      <c r="Q147" s="620"/>
      <c r="R147" s="618">
        <f>N147+1</f>
        <v>45303</v>
      </c>
      <c r="S147" s="619"/>
      <c r="T147" s="619"/>
      <c r="U147" s="620"/>
    </row>
    <row r="148" spans="1:21" s="9" customFormat="1" ht="32.25" customHeight="1" thickBot="1" x14ac:dyDescent="0.45">
      <c r="A148" s="193"/>
      <c r="B148" s="606"/>
      <c r="C148" s="607"/>
      <c r="D148" s="607"/>
      <c r="E148" s="608"/>
      <c r="F148" s="606"/>
      <c r="G148" s="607"/>
      <c r="H148" s="607"/>
      <c r="I148" s="608"/>
      <c r="J148" s="662" t="s">
        <v>89</v>
      </c>
      <c r="K148" s="663"/>
      <c r="L148" s="663"/>
      <c r="M148" s="664"/>
      <c r="N148" s="683" t="s">
        <v>231</v>
      </c>
      <c r="O148" s="684"/>
      <c r="P148" s="684"/>
      <c r="Q148" s="685"/>
      <c r="R148" s="653"/>
      <c r="S148" s="654"/>
      <c r="T148" s="654"/>
      <c r="U148" s="655"/>
    </row>
    <row r="149" spans="1:21" s="9" customFormat="1" ht="30.75" customHeight="1" thickBot="1" x14ac:dyDescent="0.45">
      <c r="A149" s="197" t="s">
        <v>84</v>
      </c>
      <c r="B149" s="618">
        <f>B147+7</f>
        <v>45306</v>
      </c>
      <c r="C149" s="619"/>
      <c r="D149" s="619"/>
      <c r="E149" s="620"/>
      <c r="F149" s="618">
        <f>B149+1</f>
        <v>45307</v>
      </c>
      <c r="G149" s="619"/>
      <c r="H149" s="619"/>
      <c r="I149" s="620"/>
      <c r="J149" s="618">
        <f>F149+1</f>
        <v>45308</v>
      </c>
      <c r="K149" s="619"/>
      <c r="L149" s="619"/>
      <c r="M149" s="620"/>
      <c r="N149" s="618">
        <f>J149+1</f>
        <v>45309</v>
      </c>
      <c r="O149" s="619"/>
      <c r="P149" s="619"/>
      <c r="Q149" s="620"/>
      <c r="R149" s="618">
        <f>N149+1</f>
        <v>45310</v>
      </c>
      <c r="S149" s="619"/>
      <c r="T149" s="619"/>
      <c r="U149" s="620"/>
    </row>
    <row r="150" spans="1:21" s="9" customFormat="1" ht="28.5" customHeight="1" thickBot="1" x14ac:dyDescent="0.45">
      <c r="A150" s="192"/>
      <c r="B150" s="646"/>
      <c r="C150" s="647"/>
      <c r="D150" s="647"/>
      <c r="E150" s="648"/>
      <c r="F150" s="645" t="s">
        <v>230</v>
      </c>
      <c r="G150" s="640"/>
      <c r="H150" s="640"/>
      <c r="I150" s="641"/>
      <c r="J150" s="646"/>
      <c r="K150" s="647"/>
      <c r="L150" s="647"/>
      <c r="M150" s="648"/>
      <c r="N150" s="642"/>
      <c r="O150" s="643"/>
      <c r="P150" s="643"/>
      <c r="Q150" s="644"/>
      <c r="R150" s="650" t="s">
        <v>81</v>
      </c>
      <c r="S150" s="651"/>
      <c r="T150" s="651"/>
      <c r="U150" s="652"/>
    </row>
    <row r="151" spans="1:21" s="9" customFormat="1" ht="31.5" customHeight="1" thickBot="1" x14ac:dyDescent="0.45">
      <c r="A151" s="197" t="s">
        <v>84</v>
      </c>
      <c r="B151" s="618">
        <f>B149+7</f>
        <v>45313</v>
      </c>
      <c r="C151" s="619"/>
      <c r="D151" s="619"/>
      <c r="E151" s="620"/>
      <c r="F151" s="618">
        <f>B151+1</f>
        <v>45314</v>
      </c>
      <c r="G151" s="619"/>
      <c r="H151" s="619"/>
      <c r="I151" s="620"/>
      <c r="J151" s="618">
        <f>F151+1</f>
        <v>45315</v>
      </c>
      <c r="K151" s="619"/>
      <c r="L151" s="619"/>
      <c r="M151" s="620"/>
      <c r="N151" s="618">
        <f>J151+1</f>
        <v>45316</v>
      </c>
      <c r="O151" s="619"/>
      <c r="P151" s="619"/>
      <c r="Q151" s="620"/>
      <c r="R151" s="618">
        <f>N151+1</f>
        <v>45317</v>
      </c>
      <c r="S151" s="619"/>
      <c r="T151" s="619"/>
      <c r="U151" s="620"/>
    </row>
    <row r="152" spans="1:21" s="9" customFormat="1" ht="29.25" customHeight="1" thickBot="1" x14ac:dyDescent="0.45">
      <c r="A152" s="192"/>
      <c r="B152" s="645" t="s">
        <v>80</v>
      </c>
      <c r="C152" s="640"/>
      <c r="D152" s="640"/>
      <c r="E152" s="641"/>
      <c r="F152" s="642"/>
      <c r="G152" s="643"/>
      <c r="H152" s="643"/>
      <c r="I152" s="644"/>
      <c r="J152" s="680"/>
      <c r="K152" s="681"/>
      <c r="L152" s="681"/>
      <c r="M152" s="682"/>
      <c r="N152" s="645" t="s">
        <v>83</v>
      </c>
      <c r="O152" s="640"/>
      <c r="P152" s="640"/>
      <c r="Q152" s="641"/>
      <c r="R152" s="639" t="s">
        <v>42</v>
      </c>
      <c r="S152" s="640"/>
      <c r="T152" s="640"/>
      <c r="U152" s="641"/>
    </row>
    <row r="153" spans="1:21" s="31" customFormat="1" ht="29.25" customHeight="1" thickBot="1" x14ac:dyDescent="0.5">
      <c r="A153" s="201" t="s">
        <v>43</v>
      </c>
      <c r="B153" s="636" t="s">
        <v>227</v>
      </c>
      <c r="C153" s="637"/>
      <c r="D153" s="637"/>
      <c r="E153" s="637"/>
      <c r="F153" s="637"/>
      <c r="G153" s="637"/>
      <c r="H153" s="637"/>
      <c r="I153" s="637"/>
      <c r="J153" s="637"/>
      <c r="K153" s="637"/>
      <c r="L153" s="637"/>
      <c r="M153" s="637"/>
      <c r="N153" s="637"/>
      <c r="O153" s="637"/>
      <c r="P153" s="637"/>
      <c r="Q153" s="637"/>
      <c r="R153" s="637"/>
      <c r="S153" s="637"/>
      <c r="T153" s="637"/>
      <c r="U153" s="638"/>
    </row>
    <row r="154" spans="1:21" s="21" customFormat="1" ht="32.25" customHeight="1" thickBot="1" x14ac:dyDescent="0.4">
      <c r="A154" s="229" t="s">
        <v>85</v>
      </c>
      <c r="B154" s="609">
        <v>45460</v>
      </c>
      <c r="C154" s="609"/>
      <c r="D154" s="609"/>
      <c r="E154" s="609"/>
      <c r="F154" s="610">
        <f>B154+1</f>
        <v>45461</v>
      </c>
      <c r="G154" s="610"/>
      <c r="H154" s="610"/>
      <c r="I154" s="610"/>
      <c r="J154" s="610">
        <f>F154+1</f>
        <v>45462</v>
      </c>
      <c r="K154" s="610"/>
      <c r="L154" s="610"/>
      <c r="M154" s="610"/>
      <c r="N154" s="610">
        <f>J154+1</f>
        <v>45463</v>
      </c>
      <c r="O154" s="610"/>
      <c r="P154" s="610"/>
      <c r="Q154" s="610"/>
      <c r="R154" s="610">
        <f>N154+1</f>
        <v>45464</v>
      </c>
      <c r="S154" s="610"/>
      <c r="T154" s="610"/>
      <c r="U154" s="610"/>
    </row>
    <row r="155" spans="1:21" s="21" customFormat="1" ht="93" customHeight="1" thickBot="1" x14ac:dyDescent="0.4">
      <c r="A155" s="191"/>
      <c r="B155" s="604"/>
      <c r="C155" s="605"/>
      <c r="D155" s="605"/>
      <c r="E155" s="605"/>
      <c r="F155" s="669" t="s">
        <v>234</v>
      </c>
      <c r="G155" s="669"/>
      <c r="H155" s="669"/>
      <c r="I155" s="669"/>
      <c r="J155" s="604"/>
      <c r="K155" s="605"/>
      <c r="L155" s="605"/>
      <c r="M155" s="605"/>
      <c r="N155" s="634" t="s">
        <v>81</v>
      </c>
      <c r="O155" s="634"/>
      <c r="P155" s="634"/>
      <c r="Q155" s="634"/>
      <c r="R155" s="670"/>
      <c r="S155" s="670"/>
      <c r="T155" s="670"/>
      <c r="U155" s="670"/>
    </row>
    <row r="156" spans="1:21" s="21" customFormat="1" ht="28.5" customHeight="1" thickBot="1" x14ac:dyDescent="0.4">
      <c r="A156" s="229" t="s">
        <v>85</v>
      </c>
      <c r="B156" s="603">
        <f>B154+7</f>
        <v>45467</v>
      </c>
      <c r="C156" s="603"/>
      <c r="D156" s="603"/>
      <c r="E156" s="603"/>
      <c r="F156" s="603">
        <f>B156+1</f>
        <v>45468</v>
      </c>
      <c r="G156" s="603"/>
      <c r="H156" s="603"/>
      <c r="I156" s="603"/>
      <c r="J156" s="603">
        <f>F156+1</f>
        <v>45469</v>
      </c>
      <c r="K156" s="603"/>
      <c r="L156" s="603"/>
      <c r="M156" s="603"/>
      <c r="N156" s="603">
        <f>J156+1</f>
        <v>45470</v>
      </c>
      <c r="O156" s="603"/>
      <c r="P156" s="603"/>
      <c r="Q156" s="603"/>
      <c r="R156" s="603">
        <f>N156+1</f>
        <v>45471</v>
      </c>
      <c r="S156" s="603"/>
      <c r="T156" s="603"/>
      <c r="U156" s="603"/>
    </row>
    <row r="157" spans="1:21" s="21" customFormat="1" ht="33" customHeight="1" thickBot="1" x14ac:dyDescent="0.4">
      <c r="A157" s="191"/>
      <c r="B157" s="672" t="s">
        <v>79</v>
      </c>
      <c r="C157" s="673"/>
      <c r="D157" s="673"/>
      <c r="E157" s="673"/>
      <c r="F157" s="674" t="s">
        <v>80</v>
      </c>
      <c r="G157" s="674"/>
      <c r="H157" s="674"/>
      <c r="I157" s="674"/>
      <c r="J157" s="675" t="s">
        <v>46</v>
      </c>
      <c r="K157" s="675"/>
      <c r="L157" s="675"/>
      <c r="M157" s="675"/>
      <c r="N157" s="605"/>
      <c r="O157" s="649"/>
      <c r="P157" s="649"/>
      <c r="Q157" s="649"/>
      <c r="R157" s="675" t="s">
        <v>83</v>
      </c>
      <c r="S157" s="675"/>
      <c r="T157" s="675"/>
      <c r="U157" s="675"/>
    </row>
    <row r="158" spans="1:21" s="21" customFormat="1" ht="32.25" customHeight="1" thickBot="1" x14ac:dyDescent="0.4">
      <c r="A158" s="229" t="s">
        <v>85</v>
      </c>
      <c r="B158" s="603">
        <f>B156+7</f>
        <v>45474</v>
      </c>
      <c r="C158" s="603"/>
      <c r="D158" s="603"/>
      <c r="E158" s="603"/>
      <c r="F158" s="603">
        <f>B158+1</f>
        <v>45475</v>
      </c>
      <c r="G158" s="603"/>
      <c r="H158" s="603"/>
      <c r="I158" s="603"/>
      <c r="J158" s="603">
        <f>F158+1</f>
        <v>45476</v>
      </c>
      <c r="K158" s="603"/>
      <c r="L158" s="603"/>
      <c r="M158" s="603"/>
      <c r="N158" s="603">
        <f>J158+1</f>
        <v>45477</v>
      </c>
      <c r="O158" s="603"/>
      <c r="P158" s="603"/>
      <c r="Q158" s="603"/>
      <c r="R158" s="603">
        <f>N158+1</f>
        <v>45478</v>
      </c>
      <c r="S158" s="603"/>
      <c r="T158" s="603"/>
      <c r="U158" s="603"/>
    </row>
    <row r="159" spans="1:21" s="21" customFormat="1" ht="30.75" customHeight="1" thickBot="1" x14ac:dyDescent="0.4">
      <c r="A159" s="191"/>
      <c r="B159" s="634" t="s">
        <v>47</v>
      </c>
      <c r="C159" s="668"/>
      <c r="D159" s="668"/>
      <c r="E159" s="668"/>
      <c r="F159" s="675" t="s">
        <v>233</v>
      </c>
      <c r="G159" s="675"/>
      <c r="H159" s="675"/>
      <c r="I159" s="675"/>
      <c r="J159" s="675" t="s">
        <v>48</v>
      </c>
      <c r="K159" s="633"/>
      <c r="L159" s="633"/>
      <c r="M159" s="633"/>
      <c r="N159" s="633" t="s">
        <v>231</v>
      </c>
      <c r="O159" s="633"/>
      <c r="P159" s="633"/>
      <c r="Q159" s="633"/>
      <c r="R159" s="604"/>
      <c r="S159" s="677"/>
      <c r="T159" s="677"/>
      <c r="U159" s="677"/>
    </row>
    <row r="160" spans="1:21" s="21" customFormat="1" ht="30.75" customHeight="1" thickBot="1" x14ac:dyDescent="0.4">
      <c r="A160" s="229" t="s">
        <v>85</v>
      </c>
      <c r="B160" s="603">
        <f>B158+7</f>
        <v>45481</v>
      </c>
      <c r="C160" s="603"/>
      <c r="D160" s="603"/>
      <c r="E160" s="603"/>
      <c r="F160" s="603">
        <f>B160+1</f>
        <v>45482</v>
      </c>
      <c r="G160" s="603"/>
      <c r="H160" s="603"/>
      <c r="I160" s="603"/>
      <c r="J160" s="678">
        <f>F160+1</f>
        <v>45483</v>
      </c>
      <c r="K160" s="678"/>
      <c r="L160" s="678"/>
      <c r="M160" s="678"/>
      <c r="N160" s="671">
        <f>J160+1</f>
        <v>45484</v>
      </c>
      <c r="O160" s="671"/>
      <c r="P160" s="671"/>
      <c r="Q160" s="671"/>
      <c r="R160" s="671">
        <f>N160+1</f>
        <v>45485</v>
      </c>
      <c r="S160" s="671"/>
      <c r="T160" s="671"/>
      <c r="U160" s="671"/>
    </row>
    <row r="161" spans="1:21" s="21" customFormat="1" ht="32.25" customHeight="1" thickBot="1" x14ac:dyDescent="0.4">
      <c r="A161" s="191"/>
      <c r="B161" s="634" t="s">
        <v>232</v>
      </c>
      <c r="C161" s="668"/>
      <c r="D161" s="668"/>
      <c r="E161" s="668"/>
      <c r="F161" s="604"/>
      <c r="G161" s="604"/>
      <c r="H161" s="604"/>
      <c r="I161" s="604"/>
      <c r="J161" s="679" t="s">
        <v>51</v>
      </c>
      <c r="K161" s="668"/>
      <c r="L161" s="668"/>
      <c r="M161" s="668"/>
      <c r="N161" s="605"/>
      <c r="O161" s="649"/>
      <c r="P161" s="649"/>
      <c r="Q161" s="649"/>
      <c r="R161" s="676"/>
      <c r="S161" s="676"/>
      <c r="T161" s="676"/>
      <c r="U161" s="676"/>
    </row>
    <row r="162" spans="1:21" s="21" customFormat="1" ht="30" customHeight="1" thickBot="1" x14ac:dyDescent="0.4">
      <c r="A162" s="202" t="s">
        <v>43</v>
      </c>
      <c r="B162" s="665" t="s">
        <v>228</v>
      </c>
      <c r="C162" s="666"/>
      <c r="D162" s="666"/>
      <c r="E162" s="666"/>
      <c r="F162" s="666"/>
      <c r="G162" s="666"/>
      <c r="H162" s="666"/>
      <c r="I162" s="666"/>
      <c r="J162" s="666"/>
      <c r="K162" s="666"/>
      <c r="L162" s="666"/>
      <c r="M162" s="666"/>
      <c r="N162" s="666"/>
      <c r="O162" s="666"/>
      <c r="P162" s="666"/>
      <c r="Q162" s="666"/>
      <c r="R162" s="666"/>
      <c r="S162" s="666"/>
      <c r="T162" s="666"/>
      <c r="U162" s="667"/>
    </row>
  </sheetData>
  <mergeCells count="839">
    <mergeCell ref="R50:U50"/>
    <mergeCell ref="R58:U58"/>
    <mergeCell ref="O56:O57"/>
    <mergeCell ref="R114:U114"/>
    <mergeCell ref="J84:M84"/>
    <mergeCell ref="J80:J81"/>
    <mergeCell ref="M112:M113"/>
    <mergeCell ref="K112:K113"/>
    <mergeCell ref="R59:U59"/>
    <mergeCell ref="J58:M58"/>
    <mergeCell ref="J59:M59"/>
    <mergeCell ref="O53:O54"/>
    <mergeCell ref="R62:U62"/>
    <mergeCell ref="Q56:Q57"/>
    <mergeCell ref="N53:N54"/>
    <mergeCell ref="N56:N57"/>
    <mergeCell ref="R61:U61"/>
    <mergeCell ref="J98:M98"/>
    <mergeCell ref="B114:E114"/>
    <mergeCell ref="M117:M118"/>
    <mergeCell ref="R130:U130"/>
    <mergeCell ref="R135:U135"/>
    <mergeCell ref="R131:U131"/>
    <mergeCell ref="R132:U132"/>
    <mergeCell ref="C144:C145"/>
    <mergeCell ref="F75:I75"/>
    <mergeCell ref="G104:G105"/>
    <mergeCell ref="H85:H86"/>
    <mergeCell ref="F88:F89"/>
    <mergeCell ref="F98:I98"/>
    <mergeCell ref="F90:I90"/>
    <mergeCell ref="J112:J113"/>
    <mergeCell ref="L112:L113"/>
    <mergeCell ref="J115:M115"/>
    <mergeCell ref="J116:M116"/>
    <mergeCell ref="F114:I114"/>
    <mergeCell ref="J114:M114"/>
    <mergeCell ref="F117:F118"/>
    <mergeCell ref="L117:L118"/>
    <mergeCell ref="I117:I118"/>
    <mergeCell ref="J117:J118"/>
    <mergeCell ref="F161:I161"/>
    <mergeCell ref="J161:M161"/>
    <mergeCell ref="N161:Q161"/>
    <mergeCell ref="C101:C102"/>
    <mergeCell ref="B100:E100"/>
    <mergeCell ref="E101:E102"/>
    <mergeCell ref="B101:B102"/>
    <mergeCell ref="F101:F102"/>
    <mergeCell ref="G101:G102"/>
    <mergeCell ref="B122:E122"/>
    <mergeCell ref="F122:I122"/>
    <mergeCell ref="D144:D145"/>
    <mergeCell ref="E144:E145"/>
    <mergeCell ref="D101:D102"/>
    <mergeCell ref="I101:I102"/>
    <mergeCell ref="K101:K102"/>
    <mergeCell ref="B130:E130"/>
    <mergeCell ref="O136:O137"/>
    <mergeCell ref="P136:P137"/>
    <mergeCell ref="N135:Q135"/>
    <mergeCell ref="J154:M154"/>
    <mergeCell ref="N154:Q154"/>
    <mergeCell ref="N150:Q150"/>
    <mergeCell ref="J152:M152"/>
    <mergeCell ref="B162:U162"/>
    <mergeCell ref="B161:E161"/>
    <mergeCell ref="F155:I155"/>
    <mergeCell ref="J155:M155"/>
    <mergeCell ref="R155:U155"/>
    <mergeCell ref="B160:E160"/>
    <mergeCell ref="F160:I160"/>
    <mergeCell ref="R160:U160"/>
    <mergeCell ref="B157:E157"/>
    <mergeCell ref="F157:I157"/>
    <mergeCell ref="J157:M157"/>
    <mergeCell ref="R161:U161"/>
    <mergeCell ref="R158:U158"/>
    <mergeCell ref="B159:E159"/>
    <mergeCell ref="F159:I159"/>
    <mergeCell ref="J159:M159"/>
    <mergeCell ref="R159:U159"/>
    <mergeCell ref="R157:U157"/>
    <mergeCell ref="R156:U156"/>
    <mergeCell ref="F156:I156"/>
    <mergeCell ref="J160:M160"/>
    <mergeCell ref="N160:Q160"/>
    <mergeCell ref="J156:M156"/>
    <mergeCell ref="N156:Q156"/>
    <mergeCell ref="R148:U148"/>
    <mergeCell ref="J149:M149"/>
    <mergeCell ref="B149:E149"/>
    <mergeCell ref="N123:Q123"/>
    <mergeCell ref="N125:N126"/>
    <mergeCell ref="O125:O126"/>
    <mergeCell ref="P125:P126"/>
    <mergeCell ref="Q125:Q126"/>
    <mergeCell ref="N141:N142"/>
    <mergeCell ref="O141:O142"/>
    <mergeCell ref="F148:I148"/>
    <mergeCell ref="F123:I123"/>
    <mergeCell ref="N124:Q124"/>
    <mergeCell ref="P128:P129"/>
    <mergeCell ref="F147:I147"/>
    <mergeCell ref="J147:M147"/>
    <mergeCell ref="J148:M148"/>
    <mergeCell ref="G136:G137"/>
    <mergeCell ref="H136:H137"/>
    <mergeCell ref="F130:I130"/>
    <mergeCell ref="J130:M130"/>
    <mergeCell ref="R147:U147"/>
    <mergeCell ref="N148:Q148"/>
    <mergeCell ref="F149:I149"/>
    <mergeCell ref="N159:Q159"/>
    <mergeCell ref="N155:Q155"/>
    <mergeCell ref="N144:N145"/>
    <mergeCell ref="R151:U151"/>
    <mergeCell ref="N151:Q151"/>
    <mergeCell ref="R154:U154"/>
    <mergeCell ref="B153:U153"/>
    <mergeCell ref="R152:U152"/>
    <mergeCell ref="F152:I152"/>
    <mergeCell ref="N152:Q152"/>
    <mergeCell ref="R149:U149"/>
    <mergeCell ref="N158:Q158"/>
    <mergeCell ref="B150:E150"/>
    <mergeCell ref="N157:Q157"/>
    <mergeCell ref="N147:Q147"/>
    <mergeCell ref="G144:G145"/>
    <mergeCell ref="H144:H145"/>
    <mergeCell ref="L144:L145"/>
    <mergeCell ref="F150:I150"/>
    <mergeCell ref="J150:M150"/>
    <mergeCell ref="M144:M145"/>
    <mergeCell ref="B144:B145"/>
    <mergeCell ref="B152:E152"/>
    <mergeCell ref="R150:U150"/>
    <mergeCell ref="B151:E151"/>
    <mergeCell ref="F151:I151"/>
    <mergeCell ref="M120:M121"/>
    <mergeCell ref="F126:I126"/>
    <mergeCell ref="H128:H129"/>
    <mergeCell ref="I133:I134"/>
    <mergeCell ref="J135:M135"/>
    <mergeCell ref="L120:L121"/>
    <mergeCell ref="E119:E121"/>
    <mergeCell ref="F119:F121"/>
    <mergeCell ref="D128:D129"/>
    <mergeCell ref="B136:B137"/>
    <mergeCell ref="B133:B134"/>
    <mergeCell ref="B132:E132"/>
    <mergeCell ref="B139:E139"/>
    <mergeCell ref="J132:M132"/>
    <mergeCell ref="F135:I135"/>
    <mergeCell ref="D136:D137"/>
    <mergeCell ref="B146:U146"/>
    <mergeCell ref="B147:E147"/>
    <mergeCell ref="J144:J145"/>
    <mergeCell ref="R122:U122"/>
    <mergeCell ref="J151:M151"/>
    <mergeCell ref="N149:Q149"/>
    <mergeCell ref="B158:E158"/>
    <mergeCell ref="F158:I158"/>
    <mergeCell ref="J158:M158"/>
    <mergeCell ref="E133:E134"/>
    <mergeCell ref="B131:E131"/>
    <mergeCell ref="B156:E156"/>
    <mergeCell ref="B155:E155"/>
    <mergeCell ref="I144:I145"/>
    <mergeCell ref="B148:E148"/>
    <mergeCell ref="B154:E154"/>
    <mergeCell ref="F154:I154"/>
    <mergeCell ref="L136:L137"/>
    <mergeCell ref="J141:M142"/>
    <mergeCell ref="J139:M140"/>
    <mergeCell ref="C133:C134"/>
    <mergeCell ref="D133:D134"/>
    <mergeCell ref="F139:F140"/>
    <mergeCell ref="G139:G140"/>
    <mergeCell ref="H139:H140"/>
    <mergeCell ref="B141:E141"/>
    <mergeCell ref="B142:E142"/>
    <mergeCell ref="B140:E140"/>
    <mergeCell ref="B135:E135"/>
    <mergeCell ref="B138:E138"/>
    <mergeCell ref="F91:I91"/>
    <mergeCell ref="F84:I84"/>
    <mergeCell ref="B104:B105"/>
    <mergeCell ref="C104:C105"/>
    <mergeCell ref="D104:D105"/>
    <mergeCell ref="D109:D110"/>
    <mergeCell ref="E104:E105"/>
    <mergeCell ref="F104:F105"/>
    <mergeCell ref="C109:C110"/>
    <mergeCell ref="E109:E110"/>
    <mergeCell ref="I96:I97"/>
    <mergeCell ref="G96:G97"/>
    <mergeCell ref="H96:H97"/>
    <mergeCell ref="E93:E94"/>
    <mergeCell ref="F93:F94"/>
    <mergeCell ref="F96:F97"/>
    <mergeCell ref="B90:E90"/>
    <mergeCell ref="I93:I94"/>
    <mergeCell ref="I104:I105"/>
    <mergeCell ref="B92:E92"/>
    <mergeCell ref="B91:E91"/>
    <mergeCell ref="B98:E98"/>
    <mergeCell ref="F92:I92"/>
    <mergeCell ref="J111:M111"/>
    <mergeCell ref="B96:B97"/>
    <mergeCell ref="C96:C97"/>
    <mergeCell ref="B93:B94"/>
    <mergeCell ref="D96:D97"/>
    <mergeCell ref="C93:C94"/>
    <mergeCell ref="D93:D94"/>
    <mergeCell ref="B109:B110"/>
    <mergeCell ref="J93:J94"/>
    <mergeCell ref="L93:L94"/>
    <mergeCell ref="K93:K94"/>
    <mergeCell ref="H104:H105"/>
    <mergeCell ref="B99:E99"/>
    <mergeCell ref="G93:G94"/>
    <mergeCell ref="H93:H94"/>
    <mergeCell ref="F99:I99"/>
    <mergeCell ref="M109:M110"/>
    <mergeCell ref="F100:I100"/>
    <mergeCell ref="J99:M99"/>
    <mergeCell ref="J100:M100"/>
    <mergeCell ref="J108:M108"/>
    <mergeCell ref="L101:L102"/>
    <mergeCell ref="J101:J102"/>
    <mergeCell ref="N52:Q52"/>
    <mergeCell ref="P53:P54"/>
    <mergeCell ref="J50:M50"/>
    <mergeCell ref="J51:M51"/>
    <mergeCell ref="J52:M52"/>
    <mergeCell ref="D56:D57"/>
    <mergeCell ref="C53:C54"/>
    <mergeCell ref="D53:D54"/>
    <mergeCell ref="E53:E54"/>
    <mergeCell ref="J53:J54"/>
    <mergeCell ref="K53:K54"/>
    <mergeCell ref="L53:L54"/>
    <mergeCell ref="E56:E57"/>
    <mergeCell ref="F56:F57"/>
    <mergeCell ref="G56:G57"/>
    <mergeCell ref="G53:G54"/>
    <mergeCell ref="C56:C57"/>
    <mergeCell ref="B36:E36"/>
    <mergeCell ref="G37:G38"/>
    <mergeCell ref="H37:H38"/>
    <mergeCell ref="J60:M60"/>
    <mergeCell ref="J61:J62"/>
    <mergeCell ref="K61:K62"/>
    <mergeCell ref="L61:L62"/>
    <mergeCell ref="M61:M62"/>
    <mergeCell ref="I53:I54"/>
    <mergeCell ref="M56:M57"/>
    <mergeCell ref="H56:H57"/>
    <mergeCell ref="I56:I57"/>
    <mergeCell ref="J56:J57"/>
    <mergeCell ref="M53:M54"/>
    <mergeCell ref="L56:L57"/>
    <mergeCell ref="K56:K57"/>
    <mergeCell ref="B60:E60"/>
    <mergeCell ref="B61:E61"/>
    <mergeCell ref="B62:E62"/>
    <mergeCell ref="B56:B57"/>
    <mergeCell ref="F60:I60"/>
    <mergeCell ref="B58:E58"/>
    <mergeCell ref="F59:I59"/>
    <mergeCell ref="B59:E59"/>
    <mergeCell ref="C16:E16"/>
    <mergeCell ref="F16:G16"/>
    <mergeCell ref="H16:J19"/>
    <mergeCell ref="A16:A19"/>
    <mergeCell ref="C17:E17"/>
    <mergeCell ref="C18:E18"/>
    <mergeCell ref="R29:R30"/>
    <mergeCell ref="S29:S30"/>
    <mergeCell ref="C19:E19"/>
    <mergeCell ref="L18:L19"/>
    <mergeCell ref="F24:I24"/>
    <mergeCell ref="J24:Q24"/>
    <mergeCell ref="R25:U25"/>
    <mergeCell ref="R24:U24"/>
    <mergeCell ref="J26:M26"/>
    <mergeCell ref="B26:E26"/>
    <mergeCell ref="B24:E24"/>
    <mergeCell ref="B16:B19"/>
    <mergeCell ref="B22:E22"/>
    <mergeCell ref="J32:M32"/>
    <mergeCell ref="B42:E42"/>
    <mergeCell ref="B44:E44"/>
    <mergeCell ref="F36:I36"/>
    <mergeCell ref="F44:I44"/>
    <mergeCell ref="R35:U35"/>
    <mergeCell ref="F40:F41"/>
    <mergeCell ref="G40:G41"/>
    <mergeCell ref="B43:E43"/>
    <mergeCell ref="F37:F38"/>
    <mergeCell ref="C40:C41"/>
    <mergeCell ref="D40:D41"/>
    <mergeCell ref="H40:H41"/>
    <mergeCell ref="J35:M35"/>
    <mergeCell ref="J25:M25"/>
    <mergeCell ref="N35:Q35"/>
    <mergeCell ref="F32:I32"/>
    <mergeCell ref="F35:I35"/>
    <mergeCell ref="R27:U27"/>
    <mergeCell ref="N34:Q34"/>
    <mergeCell ref="B35:E35"/>
    <mergeCell ref="B32:E32"/>
    <mergeCell ref="B34:E34"/>
    <mergeCell ref="J83:M83"/>
    <mergeCell ref="J86:M86"/>
    <mergeCell ref="L88:L89"/>
    <mergeCell ref="F83:I83"/>
    <mergeCell ref="F80:F81"/>
    <mergeCell ref="F77:F78"/>
    <mergeCell ref="F85:F86"/>
    <mergeCell ref="H80:H81"/>
    <mergeCell ref="I80:I81"/>
    <mergeCell ref="F82:I82"/>
    <mergeCell ref="I88:I89"/>
    <mergeCell ref="G77:G78"/>
    <mergeCell ref="I85:I86"/>
    <mergeCell ref="G80:G81"/>
    <mergeCell ref="H77:H78"/>
    <mergeCell ref="G88:G89"/>
    <mergeCell ref="G85:G86"/>
    <mergeCell ref="M88:M89"/>
    <mergeCell ref="H88:H89"/>
    <mergeCell ref="K80:K81"/>
    <mergeCell ref="M77:M78"/>
    <mergeCell ref="J77:J78"/>
    <mergeCell ref="J88:J89"/>
    <mergeCell ref="K88:K89"/>
    <mergeCell ref="C88:C89"/>
    <mergeCell ref="D88:D89"/>
    <mergeCell ref="B88:B89"/>
    <mergeCell ref="E96:E97"/>
    <mergeCell ref="D85:D86"/>
    <mergeCell ref="E88:E89"/>
    <mergeCell ref="B74:E74"/>
    <mergeCell ref="B82:E82"/>
    <mergeCell ref="E77:E78"/>
    <mergeCell ref="B85:B86"/>
    <mergeCell ref="C80:C81"/>
    <mergeCell ref="D80:D81"/>
    <mergeCell ref="B76:E76"/>
    <mergeCell ref="B75:E75"/>
    <mergeCell ref="D77:D78"/>
    <mergeCell ref="B77:B78"/>
    <mergeCell ref="B80:B81"/>
    <mergeCell ref="E85:E86"/>
    <mergeCell ref="E80:E81"/>
    <mergeCell ref="C85:C86"/>
    <mergeCell ref="B83:E83"/>
    <mergeCell ref="B84:E84"/>
    <mergeCell ref="B72:B73"/>
    <mergeCell ref="C64:C65"/>
    <mergeCell ref="C72:C73"/>
    <mergeCell ref="D72:D73"/>
    <mergeCell ref="D64:D65"/>
    <mergeCell ref="E64:E65"/>
    <mergeCell ref="B66:E66"/>
    <mergeCell ref="E72:E73"/>
    <mergeCell ref="C77:C78"/>
    <mergeCell ref="B52:E52"/>
    <mergeCell ref="F61:F62"/>
    <mergeCell ref="B53:B54"/>
    <mergeCell ref="H53:H54"/>
    <mergeCell ref="E48:E49"/>
    <mergeCell ref="G45:G46"/>
    <mergeCell ref="H45:H46"/>
    <mergeCell ref="G61:G62"/>
    <mergeCell ref="I61:I62"/>
    <mergeCell ref="H61:H62"/>
    <mergeCell ref="I48:I49"/>
    <mergeCell ref="F48:F49"/>
    <mergeCell ref="H48:H49"/>
    <mergeCell ref="F51:I51"/>
    <mergeCell ref="F53:F54"/>
    <mergeCell ref="F50:I50"/>
    <mergeCell ref="F52:I52"/>
    <mergeCell ref="B45:B46"/>
    <mergeCell ref="F58:I58"/>
    <mergeCell ref="E69:E70"/>
    <mergeCell ref="B67:E67"/>
    <mergeCell ref="B68:E68"/>
    <mergeCell ref="B64:B65"/>
    <mergeCell ref="B69:B70"/>
    <mergeCell ref="C69:C70"/>
    <mergeCell ref="D69:D70"/>
    <mergeCell ref="R51:U57"/>
    <mergeCell ref="P48:P49"/>
    <mergeCell ref="B51:E51"/>
    <mergeCell ref="B50:E50"/>
    <mergeCell ref="F67:I67"/>
    <mergeCell ref="F68:I68"/>
    <mergeCell ref="H64:H65"/>
    <mergeCell ref="F64:F65"/>
    <mergeCell ref="F66:I66"/>
    <mergeCell ref="R60:U60"/>
    <mergeCell ref="N62:Q62"/>
    <mergeCell ref="N48:N49"/>
    <mergeCell ref="F69:F70"/>
    <mergeCell ref="N58:Q58"/>
    <mergeCell ref="N50:Q50"/>
    <mergeCell ref="Q53:Q54"/>
    <mergeCell ref="P56:P57"/>
    <mergeCell ref="D37:D38"/>
    <mergeCell ref="B48:B49"/>
    <mergeCell ref="C48:C49"/>
    <mergeCell ref="D48:D49"/>
    <mergeCell ref="B40:B41"/>
    <mergeCell ref="Q48:Q49"/>
    <mergeCell ref="I37:I38"/>
    <mergeCell ref="F45:F46"/>
    <mergeCell ref="E45:E46"/>
    <mergeCell ref="I40:I41"/>
    <mergeCell ref="E40:E41"/>
    <mergeCell ref="I45:I46"/>
    <mergeCell ref="B37:B38"/>
    <mergeCell ref="O48:O49"/>
    <mergeCell ref="N45:N46"/>
    <mergeCell ref="O40:O41"/>
    <mergeCell ref="F43:I43"/>
    <mergeCell ref="F42:I42"/>
    <mergeCell ref="J43:M49"/>
    <mergeCell ref="C45:C46"/>
    <mergeCell ref="D45:D46"/>
    <mergeCell ref="C37:C38"/>
    <mergeCell ref="E37:E38"/>
    <mergeCell ref="F1:U1"/>
    <mergeCell ref="J23:M23"/>
    <mergeCell ref="P15:U16"/>
    <mergeCell ref="N18:N19"/>
    <mergeCell ref="N15:N16"/>
    <mergeCell ref="O15:O16"/>
    <mergeCell ref="M18:M19"/>
    <mergeCell ref="F18:G18"/>
    <mergeCell ref="F19:G19"/>
    <mergeCell ref="F17:G17"/>
    <mergeCell ref="R23:U23"/>
    <mergeCell ref="R22:U22"/>
    <mergeCell ref="F15:G15"/>
    <mergeCell ref="L17:O17"/>
    <mergeCell ref="F23:I23"/>
    <mergeCell ref="J22:M22"/>
    <mergeCell ref="N22:Q22"/>
    <mergeCell ref="N23:Q23"/>
    <mergeCell ref="F22:I22"/>
    <mergeCell ref="P18:U19"/>
    <mergeCell ref="L15:L16"/>
    <mergeCell ref="O18:O19"/>
    <mergeCell ref="A21:U21"/>
    <mergeCell ref="B23:E23"/>
    <mergeCell ref="C13:E13"/>
    <mergeCell ref="C14:E14"/>
    <mergeCell ref="A4:E4"/>
    <mergeCell ref="F2:I2"/>
    <mergeCell ref="J2:P2"/>
    <mergeCell ref="F3:I3"/>
    <mergeCell ref="A9:E9"/>
    <mergeCell ref="A8:E8"/>
    <mergeCell ref="A5:E5"/>
    <mergeCell ref="A7:E7"/>
    <mergeCell ref="A6:E6"/>
    <mergeCell ref="L13:O13"/>
    <mergeCell ref="L14:O14"/>
    <mergeCell ref="F14:G14"/>
    <mergeCell ref="L12:O12"/>
    <mergeCell ref="C12:E12"/>
    <mergeCell ref="F12:G12"/>
    <mergeCell ref="O3:P3"/>
    <mergeCell ref="J3:N3"/>
    <mergeCell ref="L11:N11"/>
    <mergeCell ref="H13:J15"/>
    <mergeCell ref="C15:E15"/>
    <mergeCell ref="F13:G13"/>
    <mergeCell ref="M15:M16"/>
    <mergeCell ref="B25:E25"/>
    <mergeCell ref="F27:I27"/>
    <mergeCell ref="F28:I28"/>
    <mergeCell ref="F29:I29"/>
    <mergeCell ref="F30:I30"/>
    <mergeCell ref="F34:I34"/>
    <mergeCell ref="N26:Q26"/>
    <mergeCell ref="N25:Q25"/>
    <mergeCell ref="B29:E29"/>
    <mergeCell ref="B30:E30"/>
    <mergeCell ref="B27:E27"/>
    <mergeCell ref="B28:E28"/>
    <mergeCell ref="F25:I25"/>
    <mergeCell ref="F26:I26"/>
    <mergeCell ref="B33:E33"/>
    <mergeCell ref="F33:I33"/>
    <mergeCell ref="R26:U26"/>
    <mergeCell ref="J30:M30"/>
    <mergeCell ref="N32:Q32"/>
    <mergeCell ref="R28:U28"/>
    <mergeCell ref="N28:Q28"/>
    <mergeCell ref="N29:Q29"/>
    <mergeCell ref="N30:Q30"/>
    <mergeCell ref="J27:M27"/>
    <mergeCell ref="J28:M28"/>
    <mergeCell ref="N27:Q27"/>
    <mergeCell ref="R31:U31"/>
    <mergeCell ref="R32:R33"/>
    <mergeCell ref="S32:S33"/>
    <mergeCell ref="T32:T33"/>
    <mergeCell ref="U32:U33"/>
    <mergeCell ref="G48:G49"/>
    <mergeCell ref="Q40:Q41"/>
    <mergeCell ref="N40:N41"/>
    <mergeCell ref="Q45:Q46"/>
    <mergeCell ref="R36:U36"/>
    <mergeCell ref="P45:P46"/>
    <mergeCell ref="N42:Q42"/>
    <mergeCell ref="N44:Q44"/>
    <mergeCell ref="N37:Q39"/>
    <mergeCell ref="P40:P41"/>
    <mergeCell ref="R37:U37"/>
    <mergeCell ref="N43:Q43"/>
    <mergeCell ref="R34:U34"/>
    <mergeCell ref="T40:T41"/>
    <mergeCell ref="U40:U41"/>
    <mergeCell ref="J34:M34"/>
    <mergeCell ref="J29:M29"/>
    <mergeCell ref="J33:M33"/>
    <mergeCell ref="N33:Q33"/>
    <mergeCell ref="N36:Q36"/>
    <mergeCell ref="M40:M41"/>
    <mergeCell ref="T29:T30"/>
    <mergeCell ref="U29:U30"/>
    <mergeCell ref="P77:P78"/>
    <mergeCell ref="R78:U78"/>
    <mergeCell ref="N51:Q51"/>
    <mergeCell ref="R40:R41"/>
    <mergeCell ref="R38:U38"/>
    <mergeCell ref="L37:L38"/>
    <mergeCell ref="S40:S41"/>
    <mergeCell ref="O45:O46"/>
    <mergeCell ref="J76:M76"/>
    <mergeCell ref="R67:U67"/>
    <mergeCell ref="L77:L78"/>
    <mergeCell ref="J67:M67"/>
    <mergeCell ref="J68:M68"/>
    <mergeCell ref="L64:L65"/>
    <mergeCell ref="R76:U77"/>
    <mergeCell ref="N76:Q76"/>
    <mergeCell ref="J42:M42"/>
    <mergeCell ref="N77:N78"/>
    <mergeCell ref="O77:O78"/>
    <mergeCell ref="R42:U42"/>
    <mergeCell ref="R43:U49"/>
    <mergeCell ref="L72:L73"/>
    <mergeCell ref="M72:M73"/>
    <mergeCell ref="K72:K73"/>
    <mergeCell ref="R66:U66"/>
    <mergeCell ref="M69:M70"/>
    <mergeCell ref="J69:J70"/>
    <mergeCell ref="L69:L70"/>
    <mergeCell ref="R64:U64"/>
    <mergeCell ref="R65:U65"/>
    <mergeCell ref="N66:Q66"/>
    <mergeCell ref="N67:Q67"/>
    <mergeCell ref="Q72:Q73"/>
    <mergeCell ref="N72:N73"/>
    <mergeCell ref="O72:O73"/>
    <mergeCell ref="J66:M66"/>
    <mergeCell ref="J64:J65"/>
    <mergeCell ref="K69:K70"/>
    <mergeCell ref="M80:M81"/>
    <mergeCell ref="N80:N81"/>
    <mergeCell ref="J82:M82"/>
    <mergeCell ref="O80:O81"/>
    <mergeCell ref="G72:G73"/>
    <mergeCell ref="H72:H73"/>
    <mergeCell ref="I72:I73"/>
    <mergeCell ref="K64:K65"/>
    <mergeCell ref="M64:M65"/>
    <mergeCell ref="J72:J73"/>
    <mergeCell ref="K77:K78"/>
    <mergeCell ref="F74:I74"/>
    <mergeCell ref="G64:G65"/>
    <mergeCell ref="I64:I65"/>
    <mergeCell ref="G69:G70"/>
    <mergeCell ref="H69:H70"/>
    <mergeCell ref="F76:I76"/>
    <mergeCell ref="I77:I78"/>
    <mergeCell ref="F72:F73"/>
    <mergeCell ref="I69:I70"/>
    <mergeCell ref="R75:U75"/>
    <mergeCell ref="J74:M74"/>
    <mergeCell ref="R69:U69"/>
    <mergeCell ref="R70:U70"/>
    <mergeCell ref="R68:U68"/>
    <mergeCell ref="P69:P70"/>
    <mergeCell ref="Q69:Q70"/>
    <mergeCell ref="R72:U72"/>
    <mergeCell ref="R73:U73"/>
    <mergeCell ref="R74:U74"/>
    <mergeCell ref="N74:Q74"/>
    <mergeCell ref="N68:Q68"/>
    <mergeCell ref="N69:N70"/>
    <mergeCell ref="N75:Q75"/>
    <mergeCell ref="J75:M75"/>
    <mergeCell ref="O69:O70"/>
    <mergeCell ref="P72:P73"/>
    <mergeCell ref="O109:O110"/>
    <mergeCell ref="N91:Q91"/>
    <mergeCell ref="N92:Q92"/>
    <mergeCell ref="N90:Q90"/>
    <mergeCell ref="R90:U90"/>
    <mergeCell ref="R91:U91"/>
    <mergeCell ref="R92:U92"/>
    <mergeCell ref="Q112:Q113"/>
    <mergeCell ref="N112:N113"/>
    <mergeCell ref="M96:M97"/>
    <mergeCell ref="L96:L97"/>
    <mergeCell ref="K96:K97"/>
    <mergeCell ref="J96:J97"/>
    <mergeCell ref="J90:M90"/>
    <mergeCell ref="R106:U106"/>
    <mergeCell ref="P93:P94"/>
    <mergeCell ref="O101:O102"/>
    <mergeCell ref="J107:M107"/>
    <mergeCell ref="M93:M94"/>
    <mergeCell ref="R98:U98"/>
    <mergeCell ref="P104:P105"/>
    <mergeCell ref="J91:M91"/>
    <mergeCell ref="R94:U94"/>
    <mergeCell ref="N104:N105"/>
    <mergeCell ref="J92:M92"/>
    <mergeCell ref="N82:Q82"/>
    <mergeCell ref="L80:L81"/>
    <mergeCell ref="R81:U81"/>
    <mergeCell ref="R80:U80"/>
    <mergeCell ref="R79:U79"/>
    <mergeCell ref="P80:P81"/>
    <mergeCell ref="Q80:Q81"/>
    <mergeCell ref="Q77:Q78"/>
    <mergeCell ref="N88:N89"/>
    <mergeCell ref="O88:O89"/>
    <mergeCell ref="R84:U84"/>
    <mergeCell ref="Q88:Q89"/>
    <mergeCell ref="P88:P89"/>
    <mergeCell ref="R86:U86"/>
    <mergeCell ref="P85:P86"/>
    <mergeCell ref="Q85:Q86"/>
    <mergeCell ref="O85:O86"/>
    <mergeCell ref="N85:N86"/>
    <mergeCell ref="R88:U89"/>
    <mergeCell ref="N84:Q84"/>
    <mergeCell ref="R85:U85"/>
    <mergeCell ref="R83:U83"/>
    <mergeCell ref="N83:Q83"/>
    <mergeCell ref="R82:U82"/>
    <mergeCell ref="F132:I132"/>
    <mergeCell ref="E128:E129"/>
    <mergeCell ref="B124:E124"/>
    <mergeCell ref="B126:E126"/>
    <mergeCell ref="N93:N94"/>
    <mergeCell ref="Q104:Q105"/>
    <mergeCell ref="O104:O105"/>
    <mergeCell ref="N98:Q98"/>
    <mergeCell ref="Q96:Q97"/>
    <mergeCell ref="P96:P97"/>
    <mergeCell ref="Q101:Q102"/>
    <mergeCell ref="N100:Q100"/>
    <mergeCell ref="N99:Q99"/>
    <mergeCell ref="N96:N97"/>
    <mergeCell ref="O96:O97"/>
    <mergeCell ref="Q93:Q94"/>
    <mergeCell ref="O93:O94"/>
    <mergeCell ref="N114:Q114"/>
    <mergeCell ref="O112:O113"/>
    <mergeCell ref="N107:Q107"/>
    <mergeCell ref="N111:Q111"/>
    <mergeCell ref="N109:N110"/>
    <mergeCell ref="Q109:Q110"/>
    <mergeCell ref="O117:O118"/>
    <mergeCell ref="C136:C137"/>
    <mergeCell ref="B128:B129"/>
    <mergeCell ref="C128:C129"/>
    <mergeCell ref="G128:G129"/>
    <mergeCell ref="C117:C118"/>
    <mergeCell ref="F108:I108"/>
    <mergeCell ref="F109:F110"/>
    <mergeCell ref="G109:G110"/>
    <mergeCell ref="H109:H110"/>
    <mergeCell ref="I109:I110"/>
    <mergeCell ref="H117:H118"/>
    <mergeCell ref="C120:C121"/>
    <mergeCell ref="G112:G113"/>
    <mergeCell ref="B125:E125"/>
    <mergeCell ref="H120:H121"/>
    <mergeCell ref="I128:I129"/>
    <mergeCell ref="F124:I124"/>
    <mergeCell ref="F125:I125"/>
    <mergeCell ref="E136:E137"/>
    <mergeCell ref="F136:F137"/>
    <mergeCell ref="G133:G134"/>
    <mergeCell ref="H133:H134"/>
    <mergeCell ref="F128:F129"/>
    <mergeCell ref="F133:F134"/>
    <mergeCell ref="H101:H102"/>
    <mergeCell ref="R108:U108"/>
    <mergeCell ref="N101:N102"/>
    <mergeCell ref="M101:M102"/>
    <mergeCell ref="R105:U105"/>
    <mergeCell ref="J106:M106"/>
    <mergeCell ref="R102:U102"/>
    <mergeCell ref="R101:U101"/>
    <mergeCell ref="R104:U104"/>
    <mergeCell ref="N106:Q106"/>
    <mergeCell ref="F106:I106"/>
    <mergeCell ref="B106:E106"/>
    <mergeCell ref="B107:E107"/>
    <mergeCell ref="B108:E108"/>
    <mergeCell ref="F111:I111"/>
    <mergeCell ref="B120:B121"/>
    <mergeCell ref="D120:D121"/>
    <mergeCell ref="B111:E111"/>
    <mergeCell ref="B112:B113"/>
    <mergeCell ref="C112:C113"/>
    <mergeCell ref="D112:D113"/>
    <mergeCell ref="D117:D118"/>
    <mergeCell ref="H112:H113"/>
    <mergeCell ref="I112:I113"/>
    <mergeCell ref="G120:G121"/>
    <mergeCell ref="F115:I115"/>
    <mergeCell ref="F116:I116"/>
    <mergeCell ref="F107:I107"/>
    <mergeCell ref="B115:E115"/>
    <mergeCell ref="E112:E113"/>
    <mergeCell ref="F112:F113"/>
    <mergeCell ref="E117:E118"/>
    <mergeCell ref="B117:B118"/>
    <mergeCell ref="G117:G118"/>
    <mergeCell ref="N138:Q138"/>
    <mergeCell ref="N139:N140"/>
    <mergeCell ref="O139:O140"/>
    <mergeCell ref="P139:P140"/>
    <mergeCell ref="Q139:Q140"/>
    <mergeCell ref="M136:M137"/>
    <mergeCell ref="J138:M138"/>
    <mergeCell ref="R138:U138"/>
    <mergeCell ref="F144:F145"/>
    <mergeCell ref="Q141:Q142"/>
    <mergeCell ref="P141:P142"/>
    <mergeCell ref="I136:I137"/>
    <mergeCell ref="I139:I140"/>
    <mergeCell ref="F138:I138"/>
    <mergeCell ref="O144:O145"/>
    <mergeCell ref="P144:P145"/>
    <mergeCell ref="Q144:Q145"/>
    <mergeCell ref="F141:I142"/>
    <mergeCell ref="K144:K145"/>
    <mergeCell ref="R139:U145"/>
    <mergeCell ref="B116:E116"/>
    <mergeCell ref="I120:I121"/>
    <mergeCell ref="J120:J121"/>
    <mergeCell ref="K120:K121"/>
    <mergeCell ref="F131:I131"/>
    <mergeCell ref="J126:M126"/>
    <mergeCell ref="J131:M131"/>
    <mergeCell ref="P120:P121"/>
    <mergeCell ref="O120:O121"/>
    <mergeCell ref="N120:N121"/>
    <mergeCell ref="N117:N118"/>
    <mergeCell ref="O128:O129"/>
    <mergeCell ref="B123:E123"/>
    <mergeCell ref="P117:P118"/>
    <mergeCell ref="N128:N129"/>
    <mergeCell ref="K117:K118"/>
    <mergeCell ref="N136:N137"/>
    <mergeCell ref="R126:U126"/>
    <mergeCell ref="N122:Q122"/>
    <mergeCell ref="N130:Q130"/>
    <mergeCell ref="N132:Q132"/>
    <mergeCell ref="N133:N134"/>
    <mergeCell ref="O133:O134"/>
    <mergeCell ref="J133:J134"/>
    <mergeCell ref="L133:L134"/>
    <mergeCell ref="M133:M134"/>
    <mergeCell ref="J122:M122"/>
    <mergeCell ref="Q133:Q134"/>
    <mergeCell ref="U136:U137"/>
    <mergeCell ref="Q128:Q129"/>
    <mergeCell ref="K136:K137"/>
    <mergeCell ref="N131:Q131"/>
    <mergeCell ref="R136:R137"/>
    <mergeCell ref="S136:S137"/>
    <mergeCell ref="T136:T137"/>
    <mergeCell ref="R96:U96"/>
    <mergeCell ref="R97:U97"/>
    <mergeCell ref="R99:U99"/>
    <mergeCell ref="R100:U100"/>
    <mergeCell ref="R93:U93"/>
    <mergeCell ref="R115:U115"/>
    <mergeCell ref="R117:U117"/>
    <mergeCell ref="R112:U112"/>
    <mergeCell ref="R118:U118"/>
    <mergeCell ref="R120:U120"/>
    <mergeCell ref="R109:U109"/>
    <mergeCell ref="R121:U121"/>
    <mergeCell ref="R116:U116"/>
    <mergeCell ref="R111:U111"/>
    <mergeCell ref="R107:U107"/>
    <mergeCell ref="R113:U113"/>
    <mergeCell ref="R110:U110"/>
    <mergeCell ref="J36:M36"/>
    <mergeCell ref="J37:J38"/>
    <mergeCell ref="K37:K38"/>
    <mergeCell ref="M37:M38"/>
    <mergeCell ref="J39:M39"/>
    <mergeCell ref="J40:J41"/>
    <mergeCell ref="K40:K41"/>
    <mergeCell ref="L40:L41"/>
    <mergeCell ref="R133:U134"/>
    <mergeCell ref="L109:L110"/>
    <mergeCell ref="J109:J110"/>
    <mergeCell ref="P112:P113"/>
    <mergeCell ref="N115:Q115"/>
    <mergeCell ref="N116:Q116"/>
    <mergeCell ref="Q120:Q121"/>
    <mergeCell ref="Q117:Q118"/>
    <mergeCell ref="K109:K110"/>
    <mergeCell ref="P109:P110"/>
    <mergeCell ref="N108:Q108"/>
    <mergeCell ref="P101:P102"/>
    <mergeCell ref="M104:M105"/>
    <mergeCell ref="L104:L105"/>
    <mergeCell ref="J104:J105"/>
    <mergeCell ref="K104:K105"/>
  </mergeCells>
  <printOptions horizontalCentered="1"/>
  <pageMargins left="0.47244094488188981" right="0.47244094488188981" top="0.39370078740157483" bottom="0.39370078740157483" header="0.31496062992125984" footer="0.31496062992125984"/>
  <pageSetup paperSize="9" scale="39" fitToHeight="0" orientation="landscape" r:id="rId1"/>
  <rowBreaks count="4" manualBreakCount="4">
    <brk id="41" max="16383" man="1"/>
    <brk id="73" max="16383" man="1"/>
    <brk id="105" max="16383" man="1"/>
    <brk id="1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99"/>
  <sheetViews>
    <sheetView topLeftCell="A88" zoomScale="60" zoomScaleNormal="60" workbookViewId="0">
      <selection activeCell="R30" sqref="R30:R31"/>
    </sheetView>
  </sheetViews>
  <sheetFormatPr baseColWidth="10" defaultColWidth="12.453125" defaultRowHeight="35.25" customHeight="1" x14ac:dyDescent="0.35"/>
  <cols>
    <col min="1" max="1" width="18" style="21" customWidth="1"/>
    <col min="2" max="18" width="15.453125" style="21" customWidth="1"/>
    <col min="19" max="19" width="17" style="21" customWidth="1"/>
    <col min="20" max="20" width="15.453125" style="21" customWidth="1"/>
    <col min="21" max="21" width="16.36328125" style="21" customWidth="1"/>
    <col min="22" max="16384" width="12.453125" style="21"/>
  </cols>
  <sheetData>
    <row r="1" spans="1:28" ht="117.75" customHeight="1" x14ac:dyDescent="0.35">
      <c r="A1" s="33"/>
      <c r="B1" s="33"/>
      <c r="C1" s="33"/>
      <c r="D1" s="33"/>
      <c r="E1" s="33"/>
      <c r="F1" s="508" t="s">
        <v>91</v>
      </c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</row>
    <row r="2" spans="1:28" ht="35.25" customHeight="1" x14ac:dyDescent="0.35">
      <c r="A2" s="34"/>
      <c r="B2" s="34"/>
      <c r="C2" s="34"/>
      <c r="D2" s="34"/>
      <c r="E2" s="34"/>
      <c r="F2" s="1004" t="s">
        <v>108</v>
      </c>
      <c r="G2" s="1005"/>
      <c r="H2" s="1005"/>
      <c r="I2" s="1006"/>
      <c r="J2" s="1004" t="s">
        <v>109</v>
      </c>
      <c r="K2" s="1005"/>
      <c r="L2" s="1005"/>
      <c r="M2" s="1005"/>
      <c r="N2" s="1005"/>
      <c r="O2" s="1005"/>
      <c r="P2" s="1006"/>
      <c r="Q2" s="35"/>
      <c r="R2" s="33"/>
      <c r="S2" s="33"/>
      <c r="T2" s="36"/>
      <c r="U2" s="33"/>
    </row>
    <row r="3" spans="1:28" ht="35.25" customHeight="1" x14ac:dyDescent="0.35">
      <c r="A3" s="36"/>
      <c r="B3" s="37"/>
      <c r="C3" s="37"/>
      <c r="D3" s="37"/>
      <c r="E3" s="37"/>
      <c r="F3" s="993" t="s">
        <v>0</v>
      </c>
      <c r="G3" s="993"/>
      <c r="H3" s="993"/>
      <c r="I3" s="993"/>
      <c r="J3" s="1007" t="s">
        <v>110</v>
      </c>
      <c r="K3" s="1007"/>
      <c r="L3" s="1007"/>
      <c r="M3" s="1007"/>
      <c r="N3" s="1007"/>
      <c r="O3" s="1007" t="s">
        <v>1</v>
      </c>
      <c r="P3" s="1007"/>
      <c r="Q3" s="35"/>
      <c r="R3" s="33"/>
      <c r="S3" s="33"/>
      <c r="T3" s="33"/>
      <c r="U3" s="33"/>
    </row>
    <row r="4" spans="1:28" ht="43.5" customHeight="1" x14ac:dyDescent="0.35">
      <c r="A4" s="1004" t="s">
        <v>2</v>
      </c>
      <c r="B4" s="1005" t="s">
        <v>3</v>
      </c>
      <c r="C4" s="1005"/>
      <c r="D4" s="1005"/>
      <c r="E4" s="1005"/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111</v>
      </c>
      <c r="L4" s="28" t="s">
        <v>9</v>
      </c>
      <c r="M4" s="28" t="s">
        <v>112</v>
      </c>
      <c r="N4" s="28" t="s">
        <v>10</v>
      </c>
      <c r="O4" s="28" t="s">
        <v>11</v>
      </c>
      <c r="P4" s="28" t="s">
        <v>113</v>
      </c>
      <c r="Q4" s="28" t="s">
        <v>12</v>
      </c>
      <c r="R4" s="33"/>
      <c r="S4" s="33"/>
      <c r="T4" s="34"/>
      <c r="U4" s="33"/>
    </row>
    <row r="5" spans="1:28" ht="35.25" customHeight="1" x14ac:dyDescent="0.35">
      <c r="A5" s="1025" t="s">
        <v>44</v>
      </c>
      <c r="B5" s="1025"/>
      <c r="C5" s="1026"/>
      <c r="D5" s="1026"/>
      <c r="E5" s="1027"/>
      <c r="F5" s="29">
        <v>30</v>
      </c>
      <c r="G5" s="29">
        <v>4</v>
      </c>
      <c r="H5" s="29">
        <f>SUM(F5:G5)</f>
        <v>34</v>
      </c>
      <c r="I5" s="29">
        <v>0</v>
      </c>
      <c r="J5" s="28">
        <v>6</v>
      </c>
      <c r="K5" s="29">
        <v>4</v>
      </c>
      <c r="L5" s="29">
        <v>14</v>
      </c>
      <c r="M5" s="29">
        <v>8</v>
      </c>
      <c r="N5" s="240" t="s">
        <v>271</v>
      </c>
      <c r="O5" s="29">
        <v>2</v>
      </c>
      <c r="P5" s="29">
        <v>4</v>
      </c>
      <c r="Q5" s="239">
        <v>60</v>
      </c>
      <c r="R5" s="33"/>
      <c r="S5" s="33"/>
      <c r="T5" s="33"/>
      <c r="U5" s="33"/>
    </row>
    <row r="6" spans="1:28" ht="35.25" customHeight="1" x14ac:dyDescent="0.35">
      <c r="A6" s="1028" t="s">
        <v>45</v>
      </c>
      <c r="B6" s="1028"/>
      <c r="C6" s="1026"/>
      <c r="D6" s="1026"/>
      <c r="E6" s="1027"/>
      <c r="F6" s="62">
        <v>39</v>
      </c>
      <c r="G6" s="29">
        <v>0</v>
      </c>
      <c r="H6" s="29">
        <f>SUM(F6:G6)</f>
        <v>39</v>
      </c>
      <c r="I6" s="29">
        <v>3</v>
      </c>
      <c r="J6" s="28">
        <v>12</v>
      </c>
      <c r="K6" s="29">
        <v>4</v>
      </c>
      <c r="L6" s="29">
        <v>6</v>
      </c>
      <c r="M6" s="29">
        <v>8</v>
      </c>
      <c r="N6" s="29">
        <v>0</v>
      </c>
      <c r="O6" s="29">
        <v>0</v>
      </c>
      <c r="P6" s="29">
        <v>0</v>
      </c>
      <c r="Q6" s="239">
        <f>SUM(H6,I6,J6,L6,N6,O6)</f>
        <v>60</v>
      </c>
      <c r="R6" s="33"/>
      <c r="S6" s="33"/>
      <c r="T6" s="33"/>
      <c r="U6" s="33"/>
    </row>
    <row r="7" spans="1:28" ht="35.25" customHeight="1" x14ac:dyDescent="0.35">
      <c r="A7" s="1029" t="s">
        <v>46</v>
      </c>
      <c r="B7" s="1029"/>
      <c r="C7" s="1030"/>
      <c r="D7" s="1030"/>
      <c r="E7" s="1031"/>
      <c r="F7" s="29">
        <v>30</v>
      </c>
      <c r="G7" s="29">
        <v>0</v>
      </c>
      <c r="H7" s="29">
        <f>SUM(F7:G7)</f>
        <v>30</v>
      </c>
      <c r="I7" s="29">
        <v>0</v>
      </c>
      <c r="J7" s="28">
        <v>0</v>
      </c>
      <c r="K7" s="29">
        <v>4</v>
      </c>
      <c r="L7" s="29" t="s">
        <v>13</v>
      </c>
      <c r="M7" s="29">
        <v>8</v>
      </c>
      <c r="N7" s="240" t="s">
        <v>270</v>
      </c>
      <c r="O7" s="29">
        <v>0</v>
      </c>
      <c r="P7" s="29">
        <v>0</v>
      </c>
      <c r="Q7" s="239">
        <v>60</v>
      </c>
      <c r="R7" s="33"/>
      <c r="S7" s="33"/>
      <c r="T7" s="33"/>
      <c r="U7" s="33"/>
    </row>
    <row r="8" spans="1:28" ht="35.25" customHeight="1" x14ac:dyDescent="0.35">
      <c r="A8" s="1032" t="s">
        <v>47</v>
      </c>
      <c r="B8" s="1032"/>
      <c r="C8" s="1033"/>
      <c r="D8" s="1033"/>
      <c r="E8" s="1034"/>
      <c r="F8" s="29">
        <v>44</v>
      </c>
      <c r="G8" s="29">
        <v>0</v>
      </c>
      <c r="H8" s="29">
        <f>SUM(F8:G8)</f>
        <v>44</v>
      </c>
      <c r="I8" s="29">
        <v>0</v>
      </c>
      <c r="J8" s="28">
        <v>16</v>
      </c>
      <c r="K8" s="29">
        <v>4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39">
        <f>SUM(H8,I8,J8,L8,N8,O8)</f>
        <v>60</v>
      </c>
      <c r="R8" s="33"/>
      <c r="S8" s="33"/>
      <c r="T8" s="33"/>
      <c r="U8" s="33"/>
    </row>
    <row r="9" spans="1:28" ht="35.25" customHeight="1" x14ac:dyDescent="0.35">
      <c r="A9" s="1035" t="s">
        <v>48</v>
      </c>
      <c r="B9" s="1035"/>
      <c r="C9" s="1035"/>
      <c r="D9" s="1035"/>
      <c r="E9" s="1036"/>
      <c r="F9" s="29">
        <v>21</v>
      </c>
      <c r="G9" s="29">
        <v>0</v>
      </c>
      <c r="H9" s="29">
        <f>SUM(F9:G9)</f>
        <v>21</v>
      </c>
      <c r="I9" s="29">
        <v>3</v>
      </c>
      <c r="J9" s="28">
        <v>22</v>
      </c>
      <c r="K9" s="29">
        <v>4</v>
      </c>
      <c r="L9" s="29">
        <v>12</v>
      </c>
      <c r="M9" s="29">
        <v>8</v>
      </c>
      <c r="N9" s="29">
        <v>0</v>
      </c>
      <c r="O9" s="29">
        <v>2</v>
      </c>
      <c r="P9" s="29">
        <v>4</v>
      </c>
      <c r="Q9" s="239">
        <f>SUM(H9,I9,J9,L9,N9,O9)</f>
        <v>60</v>
      </c>
      <c r="R9" s="33"/>
      <c r="S9" s="33"/>
      <c r="T9" s="33"/>
      <c r="U9" s="33"/>
    </row>
    <row r="10" spans="1:28" ht="35.25" customHeight="1" x14ac:dyDescent="0.35">
      <c r="A10" s="38"/>
      <c r="B10" s="38"/>
      <c r="C10" s="38"/>
      <c r="D10" s="38"/>
      <c r="E10" s="38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8" customFormat="1" ht="35.25" customHeight="1" x14ac:dyDescent="0.5">
      <c r="A11" s="39"/>
      <c r="B11" s="1037"/>
      <c r="C11" s="1037"/>
      <c r="D11" s="1037"/>
      <c r="E11" s="1037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8" customFormat="1" ht="18.5" x14ac:dyDescent="0.45">
      <c r="A12" s="40" t="s">
        <v>202</v>
      </c>
      <c r="B12" s="40"/>
      <c r="C12" s="40"/>
      <c r="D12" s="40"/>
      <c r="E12" s="40"/>
      <c r="F12" s="40"/>
      <c r="G12" s="41"/>
      <c r="H12" s="42"/>
      <c r="I12" s="42"/>
      <c r="J12" s="42"/>
      <c r="K12" s="1038" t="s">
        <v>15</v>
      </c>
      <c r="L12" s="1038"/>
      <c r="M12" s="1038"/>
      <c r="N12" s="1038"/>
      <c r="O12" s="1038"/>
      <c r="P12" s="1038"/>
      <c r="Q12" s="1038"/>
      <c r="R12" s="42"/>
      <c r="S12" s="42"/>
      <c r="T12" s="42"/>
      <c r="U12" s="42"/>
    </row>
    <row r="13" spans="1:28" customFormat="1" ht="30" x14ac:dyDescent="0.45">
      <c r="A13" s="43" t="s">
        <v>16</v>
      </c>
      <c r="B13" s="44" t="s">
        <v>130</v>
      </c>
      <c r="C13" s="1014" t="s">
        <v>17</v>
      </c>
      <c r="D13" s="1039"/>
      <c r="E13" s="1015"/>
      <c r="F13" s="1014" t="s">
        <v>18</v>
      </c>
      <c r="G13" s="1015"/>
      <c r="H13" s="42"/>
      <c r="I13" s="42"/>
      <c r="J13" s="42"/>
      <c r="K13" s="42"/>
      <c r="L13" s="1040" t="s">
        <v>19</v>
      </c>
      <c r="M13" s="1041"/>
      <c r="N13" s="1041"/>
      <c r="O13" s="1042"/>
      <c r="P13" s="42"/>
      <c r="Q13" s="42"/>
      <c r="R13" s="45"/>
      <c r="S13" s="45"/>
      <c r="T13" s="42"/>
      <c r="U13" s="42"/>
    </row>
    <row r="14" spans="1:28" customFormat="1" ht="25.5" customHeight="1" x14ac:dyDescent="0.45">
      <c r="A14" s="227" t="s">
        <v>20</v>
      </c>
      <c r="B14" s="226">
        <v>4</v>
      </c>
      <c r="C14" s="474" t="s">
        <v>21</v>
      </c>
      <c r="D14" s="475"/>
      <c r="E14" s="476"/>
      <c r="F14" s="488" t="s">
        <v>226</v>
      </c>
      <c r="G14" s="489"/>
      <c r="H14" s="1016" t="s">
        <v>235</v>
      </c>
      <c r="I14" s="1017"/>
      <c r="J14" s="1018"/>
      <c r="K14" s="42"/>
      <c r="L14" s="1011" t="s">
        <v>22</v>
      </c>
      <c r="M14" s="1012"/>
      <c r="N14" s="1012"/>
      <c r="O14" s="1013"/>
      <c r="P14" s="35"/>
      <c r="Q14" s="35"/>
      <c r="R14" s="35"/>
      <c r="S14" s="35"/>
      <c r="T14" s="35"/>
      <c r="U14" s="35"/>
    </row>
    <row r="15" spans="1:28" customFormat="1" ht="26.25" customHeight="1" x14ac:dyDescent="0.45">
      <c r="A15" s="227" t="s">
        <v>23</v>
      </c>
      <c r="B15" s="226">
        <v>4</v>
      </c>
      <c r="C15" s="474" t="s">
        <v>24</v>
      </c>
      <c r="D15" s="475"/>
      <c r="E15" s="476"/>
      <c r="F15" s="488" t="s">
        <v>226</v>
      </c>
      <c r="G15" s="489"/>
      <c r="H15" s="1019"/>
      <c r="I15" s="1020"/>
      <c r="J15" s="1021"/>
      <c r="K15" s="42"/>
      <c r="L15" s="1011" t="s">
        <v>22</v>
      </c>
      <c r="M15" s="1012"/>
      <c r="N15" s="1012"/>
      <c r="O15" s="1013"/>
      <c r="P15" s="35"/>
      <c r="Q15" s="35"/>
      <c r="R15" s="35"/>
      <c r="S15" s="35"/>
      <c r="T15" s="35"/>
      <c r="U15" s="35"/>
    </row>
    <row r="16" spans="1:28" customFormat="1" ht="24" customHeight="1" x14ac:dyDescent="0.45">
      <c r="A16" s="227" t="s">
        <v>25</v>
      </c>
      <c r="B16" s="226">
        <v>4</v>
      </c>
      <c r="C16" s="474" t="s">
        <v>26</v>
      </c>
      <c r="D16" s="475"/>
      <c r="E16" s="476"/>
      <c r="F16" s="488" t="s">
        <v>226</v>
      </c>
      <c r="G16" s="489"/>
      <c r="H16" s="1022"/>
      <c r="I16" s="1023"/>
      <c r="J16" s="1024"/>
      <c r="K16" s="42"/>
      <c r="L16" s="506" t="s">
        <v>92</v>
      </c>
      <c r="M16" s="506" t="s">
        <v>93</v>
      </c>
      <c r="N16" s="506" t="s">
        <v>94</v>
      </c>
      <c r="O16" s="506" t="s">
        <v>95</v>
      </c>
      <c r="P16" s="513" t="s">
        <v>235</v>
      </c>
      <c r="Q16" s="514"/>
      <c r="R16" s="514"/>
      <c r="S16" s="514"/>
      <c r="T16" s="514"/>
      <c r="U16" s="515"/>
      <c r="W16" s="21"/>
      <c r="X16" s="21"/>
      <c r="Y16" s="21"/>
      <c r="Z16" s="21"/>
      <c r="AA16" s="21"/>
      <c r="AB16" s="21"/>
    </row>
    <row r="17" spans="1:28" customFormat="1" ht="18.5" x14ac:dyDescent="0.45">
      <c r="A17" s="1052" t="s">
        <v>27</v>
      </c>
      <c r="B17" s="968">
        <v>8</v>
      </c>
      <c r="C17" s="474" t="s">
        <v>28</v>
      </c>
      <c r="D17" s="475"/>
      <c r="E17" s="476"/>
      <c r="F17" s="521" t="s">
        <v>104</v>
      </c>
      <c r="G17" s="522"/>
      <c r="H17" s="1055" t="s">
        <v>238</v>
      </c>
      <c r="I17" s="1056"/>
      <c r="J17" s="1057"/>
      <c r="K17" s="42"/>
      <c r="L17" s="507"/>
      <c r="M17" s="507"/>
      <c r="N17" s="507"/>
      <c r="O17" s="507"/>
      <c r="P17" s="516"/>
      <c r="Q17" s="517"/>
      <c r="R17" s="517"/>
      <c r="S17" s="517"/>
      <c r="T17" s="517"/>
      <c r="U17" s="518"/>
      <c r="W17" s="21"/>
      <c r="X17" s="21"/>
      <c r="Y17" s="21"/>
      <c r="Z17" s="21"/>
      <c r="AA17" s="21"/>
      <c r="AB17" s="21"/>
    </row>
    <row r="18" spans="1:28" customFormat="1" ht="18.5" x14ac:dyDescent="0.45">
      <c r="A18" s="1053"/>
      <c r="B18" s="969"/>
      <c r="C18" s="474" t="s">
        <v>29</v>
      </c>
      <c r="D18" s="475"/>
      <c r="E18" s="476"/>
      <c r="F18" s="521" t="s">
        <v>105</v>
      </c>
      <c r="G18" s="522"/>
      <c r="H18" s="1058"/>
      <c r="I18" s="1059"/>
      <c r="J18" s="1060"/>
      <c r="K18" s="42"/>
      <c r="L18" s="1064"/>
      <c r="M18" s="1065"/>
      <c r="N18" s="1065"/>
      <c r="O18" s="1066"/>
      <c r="P18" s="46"/>
      <c r="Q18" s="42"/>
      <c r="R18" s="47"/>
      <c r="S18" s="47"/>
      <c r="T18" s="42"/>
      <c r="U18" s="42"/>
    </row>
    <row r="19" spans="1:28" customFormat="1" ht="18.75" customHeight="1" x14ac:dyDescent="0.45">
      <c r="A19" s="1053"/>
      <c r="B19" s="969"/>
      <c r="C19" s="474" t="s">
        <v>30</v>
      </c>
      <c r="D19" s="475"/>
      <c r="E19" s="476"/>
      <c r="F19" s="521" t="s">
        <v>106</v>
      </c>
      <c r="G19" s="522"/>
      <c r="H19" s="1058"/>
      <c r="I19" s="1059"/>
      <c r="J19" s="1060"/>
      <c r="K19" s="42"/>
      <c r="L19" s="519" t="s">
        <v>104</v>
      </c>
      <c r="M19" s="519" t="s">
        <v>105</v>
      </c>
      <c r="N19" s="519" t="s">
        <v>106</v>
      </c>
      <c r="O19" s="519" t="s">
        <v>107</v>
      </c>
      <c r="P19" s="532" t="s">
        <v>237</v>
      </c>
      <c r="Q19" s="533"/>
      <c r="R19" s="533"/>
      <c r="S19" s="533"/>
      <c r="T19" s="533"/>
      <c r="U19" s="534"/>
    </row>
    <row r="20" spans="1:28" customFormat="1" ht="18.5" x14ac:dyDescent="0.45">
      <c r="A20" s="1054"/>
      <c r="B20" s="970"/>
      <c r="C20" s="474" t="s">
        <v>31</v>
      </c>
      <c r="D20" s="475"/>
      <c r="E20" s="476"/>
      <c r="F20" s="521" t="s">
        <v>107</v>
      </c>
      <c r="G20" s="522"/>
      <c r="H20" s="1061"/>
      <c r="I20" s="1062"/>
      <c r="J20" s="1063"/>
      <c r="K20" s="42"/>
      <c r="L20" s="520"/>
      <c r="M20" s="520"/>
      <c r="N20" s="520"/>
      <c r="O20" s="520"/>
      <c r="P20" s="535"/>
      <c r="Q20" s="536"/>
      <c r="R20" s="536"/>
      <c r="S20" s="536"/>
      <c r="T20" s="536"/>
      <c r="U20" s="537"/>
    </row>
    <row r="21" spans="1:28" customFormat="1" ht="33.75" customHeight="1" thickBot="1" x14ac:dyDescent="0.4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50"/>
      <c r="M21" s="49"/>
      <c r="N21" s="50"/>
      <c r="O21" s="50"/>
      <c r="P21" s="49"/>
      <c r="Q21" s="49"/>
      <c r="R21" s="51"/>
      <c r="S21" s="51"/>
      <c r="T21" s="51"/>
      <c r="U21" s="51"/>
    </row>
    <row r="22" spans="1:28" s="18" customFormat="1" ht="67.5" customHeight="1" thickBot="1" x14ac:dyDescent="0.4">
      <c r="A22" s="1067" t="s">
        <v>293</v>
      </c>
      <c r="B22" s="1068"/>
      <c r="C22" s="1068"/>
      <c r="D22" s="1068"/>
      <c r="E22" s="1068"/>
      <c r="F22" s="1068"/>
      <c r="G22" s="1068"/>
      <c r="H22" s="1068"/>
      <c r="I22" s="1068"/>
      <c r="J22" s="1068"/>
      <c r="K22" s="1068"/>
      <c r="L22" s="1068"/>
      <c r="M22" s="1068"/>
      <c r="N22" s="1068"/>
      <c r="O22" s="1068"/>
      <c r="P22" s="1068"/>
      <c r="Q22" s="1068"/>
      <c r="R22" s="1068"/>
      <c r="S22" s="1068"/>
      <c r="T22" s="1068"/>
      <c r="U22" s="1069"/>
    </row>
    <row r="23" spans="1:28" ht="35.25" customHeight="1" thickBot="1" x14ac:dyDescent="0.4">
      <c r="A23" s="217" t="s">
        <v>38</v>
      </c>
      <c r="B23" s="974" t="s">
        <v>32</v>
      </c>
      <c r="C23" s="975"/>
      <c r="D23" s="975"/>
      <c r="E23" s="976"/>
      <c r="F23" s="974" t="s">
        <v>33</v>
      </c>
      <c r="G23" s="975"/>
      <c r="H23" s="975"/>
      <c r="I23" s="976"/>
      <c r="J23" s="974" t="s">
        <v>34</v>
      </c>
      <c r="K23" s="975"/>
      <c r="L23" s="975"/>
      <c r="M23" s="976"/>
      <c r="N23" s="985" t="s">
        <v>35</v>
      </c>
      <c r="O23" s="975"/>
      <c r="P23" s="975"/>
      <c r="Q23" s="976"/>
      <c r="R23" s="985" t="s">
        <v>36</v>
      </c>
      <c r="S23" s="975"/>
      <c r="T23" s="975"/>
      <c r="U23" s="976"/>
    </row>
    <row r="24" spans="1:28" ht="32.25" customHeight="1" thickBot="1" x14ac:dyDescent="0.4">
      <c r="A24" s="103">
        <v>1</v>
      </c>
      <c r="B24" s="982">
        <v>45320</v>
      </c>
      <c r="C24" s="983"/>
      <c r="D24" s="983"/>
      <c r="E24" s="984"/>
      <c r="F24" s="982">
        <f>B24+1</f>
        <v>45321</v>
      </c>
      <c r="G24" s="983"/>
      <c r="H24" s="983"/>
      <c r="I24" s="984"/>
      <c r="J24" s="982">
        <f>F24+1</f>
        <v>45322</v>
      </c>
      <c r="K24" s="983"/>
      <c r="L24" s="983"/>
      <c r="M24" s="984"/>
      <c r="N24" s="1070">
        <f>J24+1</f>
        <v>45323</v>
      </c>
      <c r="O24" s="983"/>
      <c r="P24" s="983"/>
      <c r="Q24" s="984"/>
      <c r="R24" s="1070">
        <f>N24+1</f>
        <v>45324</v>
      </c>
      <c r="S24" s="983"/>
      <c r="T24" s="983"/>
      <c r="U24" s="984"/>
    </row>
    <row r="25" spans="1:28" ht="33" customHeight="1" x14ac:dyDescent="0.35">
      <c r="A25" s="85" t="s">
        <v>285</v>
      </c>
      <c r="B25" s="860"/>
      <c r="C25" s="861"/>
      <c r="D25" s="861"/>
      <c r="E25" s="862"/>
      <c r="F25" s="789" t="s">
        <v>66</v>
      </c>
      <c r="G25" s="790"/>
      <c r="H25" s="790"/>
      <c r="I25" s="791"/>
      <c r="J25" s="789" t="s">
        <v>66</v>
      </c>
      <c r="K25" s="790"/>
      <c r="L25" s="790"/>
      <c r="M25" s="791"/>
      <c r="N25" s="1043" t="s">
        <v>67</v>
      </c>
      <c r="O25" s="1044"/>
      <c r="P25" s="1044"/>
      <c r="Q25" s="1045"/>
      <c r="R25" s="789" t="s">
        <v>66</v>
      </c>
      <c r="S25" s="790"/>
      <c r="T25" s="790"/>
      <c r="U25" s="791"/>
    </row>
    <row r="26" spans="1:28" ht="30.75" customHeight="1" x14ac:dyDescent="0.35">
      <c r="A26" s="20" t="s">
        <v>286</v>
      </c>
      <c r="B26" s="863"/>
      <c r="C26" s="864"/>
      <c r="D26" s="864"/>
      <c r="E26" s="865"/>
      <c r="F26" s="386" t="s">
        <v>66</v>
      </c>
      <c r="G26" s="356"/>
      <c r="H26" s="356"/>
      <c r="I26" s="554"/>
      <c r="J26" s="699" t="s">
        <v>68</v>
      </c>
      <c r="K26" s="700"/>
      <c r="L26" s="700"/>
      <c r="M26" s="701"/>
      <c r="N26" s="1046" t="s">
        <v>67</v>
      </c>
      <c r="O26" s="692"/>
      <c r="P26" s="692"/>
      <c r="Q26" s="693"/>
      <c r="R26" s="386" t="s">
        <v>66</v>
      </c>
      <c r="S26" s="356"/>
      <c r="T26" s="356"/>
      <c r="U26" s="554"/>
    </row>
    <row r="27" spans="1:28" ht="33" customHeight="1" x14ac:dyDescent="0.35">
      <c r="A27" s="20" t="s">
        <v>287</v>
      </c>
      <c r="B27" s="768"/>
      <c r="C27" s="762"/>
      <c r="D27" s="762"/>
      <c r="E27" s="771"/>
      <c r="F27" s="691" t="s">
        <v>67</v>
      </c>
      <c r="G27" s="692"/>
      <c r="H27" s="692"/>
      <c r="I27" s="693"/>
      <c r="J27" s="824" t="s">
        <v>65</v>
      </c>
      <c r="K27" s="825"/>
      <c r="L27" s="825"/>
      <c r="M27" s="826"/>
      <c r="N27" s="816" t="s">
        <v>68</v>
      </c>
      <c r="O27" s="700"/>
      <c r="P27" s="700"/>
      <c r="Q27" s="701"/>
      <c r="R27" s="816" t="s">
        <v>68</v>
      </c>
      <c r="S27" s="700"/>
      <c r="T27" s="700"/>
      <c r="U27" s="701"/>
    </row>
    <row r="28" spans="1:28" ht="31.5" customHeight="1" x14ac:dyDescent="0.35">
      <c r="A28" s="20" t="s">
        <v>288</v>
      </c>
      <c r="B28" s="866"/>
      <c r="C28" s="763"/>
      <c r="D28" s="763"/>
      <c r="E28" s="817"/>
      <c r="F28" s="1072" t="s">
        <v>58</v>
      </c>
      <c r="G28" s="1073"/>
      <c r="H28" s="1073"/>
      <c r="I28" s="1074"/>
      <c r="J28" s="706" t="s">
        <v>73</v>
      </c>
      <c r="K28" s="707"/>
      <c r="L28" s="707"/>
      <c r="M28" s="708"/>
      <c r="N28" s="816" t="s">
        <v>68</v>
      </c>
      <c r="O28" s="700"/>
      <c r="P28" s="700"/>
      <c r="Q28" s="701"/>
      <c r="R28" s="1009" t="s">
        <v>73</v>
      </c>
      <c r="S28" s="707"/>
      <c r="T28" s="707"/>
      <c r="U28" s="708"/>
    </row>
    <row r="29" spans="1:28" ht="27.75" customHeight="1" x14ac:dyDescent="0.35">
      <c r="A29" s="20" t="s">
        <v>37</v>
      </c>
      <c r="B29" s="107"/>
      <c r="C29" s="108"/>
      <c r="D29" s="108"/>
      <c r="E29" s="110"/>
      <c r="F29" s="223"/>
      <c r="G29" s="224"/>
      <c r="H29" s="224"/>
      <c r="I29" s="225"/>
      <c r="J29" s="113"/>
      <c r="K29" s="104"/>
      <c r="L29" s="104"/>
      <c r="M29" s="105"/>
      <c r="N29" s="222"/>
      <c r="O29" s="205"/>
      <c r="P29" s="205"/>
      <c r="Q29" s="206"/>
      <c r="R29" s="104"/>
      <c r="S29" s="104"/>
      <c r="T29" s="104"/>
      <c r="U29" s="105"/>
    </row>
    <row r="30" spans="1:28" ht="30" customHeight="1" x14ac:dyDescent="0.35">
      <c r="A30" s="20" t="s">
        <v>289</v>
      </c>
      <c r="B30" s="768"/>
      <c r="C30" s="762"/>
      <c r="D30" s="762"/>
      <c r="E30" s="771"/>
      <c r="F30" s="1010" t="s">
        <v>65</v>
      </c>
      <c r="G30" s="825"/>
      <c r="H30" s="825"/>
      <c r="I30" s="826"/>
      <c r="J30" s="930"/>
      <c r="K30" s="932"/>
      <c r="L30" s="932"/>
      <c r="M30" s="980"/>
      <c r="N30" s="930"/>
      <c r="O30" s="932"/>
      <c r="P30" s="932"/>
      <c r="Q30" s="980"/>
      <c r="R30" s="930"/>
      <c r="S30" s="932"/>
      <c r="T30" s="932"/>
      <c r="U30" s="980"/>
    </row>
    <row r="31" spans="1:28" ht="30" customHeight="1" thickBot="1" x14ac:dyDescent="0.4">
      <c r="A31" s="87" t="s">
        <v>290</v>
      </c>
      <c r="B31" s="971"/>
      <c r="C31" s="905"/>
      <c r="D31" s="905"/>
      <c r="E31" s="1071"/>
      <c r="F31" s="219"/>
      <c r="G31" s="220"/>
      <c r="H31" s="220"/>
      <c r="I31" s="221"/>
      <c r="J31" s="931"/>
      <c r="K31" s="933"/>
      <c r="L31" s="933"/>
      <c r="M31" s="981"/>
      <c r="N31" s="931"/>
      <c r="O31" s="933"/>
      <c r="P31" s="933"/>
      <c r="Q31" s="981"/>
      <c r="R31" s="931"/>
      <c r="S31" s="933"/>
      <c r="T31" s="933"/>
      <c r="U31" s="981"/>
    </row>
    <row r="32" spans="1:28" ht="30.75" customHeight="1" thickBot="1" x14ac:dyDescent="0.4">
      <c r="A32" s="106">
        <f>A24+1</f>
        <v>2</v>
      </c>
      <c r="B32" s="908">
        <f>B24+7</f>
        <v>45327</v>
      </c>
      <c r="C32" s="909"/>
      <c r="D32" s="909"/>
      <c r="E32" s="910"/>
      <c r="F32" s="908">
        <f>B32+1</f>
        <v>45328</v>
      </c>
      <c r="G32" s="909"/>
      <c r="H32" s="909"/>
      <c r="I32" s="911"/>
      <c r="J32" s="912">
        <f>F32+1</f>
        <v>45329</v>
      </c>
      <c r="K32" s="909"/>
      <c r="L32" s="909"/>
      <c r="M32" s="911"/>
      <c r="N32" s="908">
        <f>J32+1</f>
        <v>45330</v>
      </c>
      <c r="O32" s="909"/>
      <c r="P32" s="909"/>
      <c r="Q32" s="910"/>
      <c r="R32" s="812">
        <f>N32+1</f>
        <v>45331</v>
      </c>
      <c r="S32" s="813"/>
      <c r="T32" s="813"/>
      <c r="U32" s="814"/>
    </row>
    <row r="33" spans="1:21" ht="33" customHeight="1" x14ac:dyDescent="0.35">
      <c r="A33" s="85" t="s">
        <v>285</v>
      </c>
      <c r="B33" s="824" t="s">
        <v>65</v>
      </c>
      <c r="C33" s="825"/>
      <c r="D33" s="825"/>
      <c r="E33" s="826"/>
      <c r="F33" s="824" t="s">
        <v>65</v>
      </c>
      <c r="G33" s="825"/>
      <c r="H33" s="825"/>
      <c r="I33" s="826"/>
      <c r="J33" s="789" t="s">
        <v>66</v>
      </c>
      <c r="K33" s="790"/>
      <c r="L33" s="790"/>
      <c r="M33" s="791"/>
      <c r="N33" s="691" t="s">
        <v>67</v>
      </c>
      <c r="O33" s="692"/>
      <c r="P33" s="692"/>
      <c r="Q33" s="693"/>
      <c r="R33" s="789" t="s">
        <v>66</v>
      </c>
      <c r="S33" s="790"/>
      <c r="T33" s="790"/>
      <c r="U33" s="791"/>
    </row>
    <row r="34" spans="1:21" ht="40.5" customHeight="1" x14ac:dyDescent="0.35">
      <c r="A34" s="20" t="s">
        <v>286</v>
      </c>
      <c r="B34" s="706" t="s">
        <v>73</v>
      </c>
      <c r="C34" s="707"/>
      <c r="D34" s="707"/>
      <c r="E34" s="708"/>
      <c r="F34" s="691" t="s">
        <v>67</v>
      </c>
      <c r="G34" s="692"/>
      <c r="H34" s="692"/>
      <c r="I34" s="693"/>
      <c r="J34" s="816" t="s">
        <v>68</v>
      </c>
      <c r="K34" s="700"/>
      <c r="L34" s="700"/>
      <c r="M34" s="701"/>
      <c r="N34" s="816" t="s">
        <v>68</v>
      </c>
      <c r="O34" s="700"/>
      <c r="P34" s="700"/>
      <c r="Q34" s="1051"/>
      <c r="R34" s="816" t="s">
        <v>68</v>
      </c>
      <c r="S34" s="700"/>
      <c r="T34" s="700"/>
      <c r="U34" s="701"/>
    </row>
    <row r="35" spans="1:21" ht="55.5" customHeight="1" x14ac:dyDescent="0.35">
      <c r="A35" s="20" t="s">
        <v>287</v>
      </c>
      <c r="B35" s="913"/>
      <c r="C35" s="208" t="s">
        <v>160</v>
      </c>
      <c r="D35" s="1075"/>
      <c r="E35" s="914"/>
      <c r="F35" s="879"/>
      <c r="G35" s="830"/>
      <c r="H35" s="766"/>
      <c r="I35" s="209" t="s">
        <v>161</v>
      </c>
      <c r="J35" s="927"/>
      <c r="K35" s="761" t="s">
        <v>153</v>
      </c>
      <c r="L35" s="917"/>
      <c r="M35" s="903"/>
      <c r="N35" s="852"/>
      <c r="O35" s="827"/>
      <c r="P35" s="830"/>
      <c r="Q35" s="881" t="s">
        <v>152</v>
      </c>
      <c r="R35" s="1008"/>
      <c r="S35" s="932"/>
      <c r="T35" s="827"/>
      <c r="U35" s="705"/>
    </row>
    <row r="36" spans="1:21" ht="27.75" customHeight="1" x14ac:dyDescent="0.35">
      <c r="A36" s="20" t="s">
        <v>288</v>
      </c>
      <c r="B36" s="913"/>
      <c r="C36" s="52"/>
      <c r="D36" s="1076"/>
      <c r="E36" s="915"/>
      <c r="F36" s="879"/>
      <c r="G36" s="798"/>
      <c r="H36" s="766"/>
      <c r="I36" s="53"/>
      <c r="J36" s="928"/>
      <c r="K36" s="761"/>
      <c r="L36" s="918"/>
      <c r="M36" s="904"/>
      <c r="N36" s="859"/>
      <c r="O36" s="828"/>
      <c r="P36" s="798"/>
      <c r="Q36" s="882"/>
      <c r="R36" s="948"/>
      <c r="S36" s="967"/>
      <c r="T36" s="828"/>
      <c r="U36" s="829"/>
    </row>
    <row r="37" spans="1:21" ht="27.75" customHeight="1" x14ac:dyDescent="0.35">
      <c r="A37" s="20" t="s">
        <v>37</v>
      </c>
      <c r="B37" s="114"/>
      <c r="C37" s="115"/>
      <c r="D37" s="116"/>
      <c r="E37" s="121"/>
      <c r="F37" s="101"/>
      <c r="G37" s="101"/>
      <c r="H37" s="101"/>
      <c r="I37" s="122"/>
      <c r="J37" s="117"/>
      <c r="K37" s="118"/>
      <c r="L37" s="119"/>
      <c r="M37" s="120"/>
      <c r="N37" s="101"/>
      <c r="O37" s="101"/>
      <c r="P37" s="101"/>
      <c r="Q37" s="130"/>
      <c r="R37" s="101"/>
      <c r="S37" s="101"/>
      <c r="T37" s="131"/>
      <c r="U37" s="135"/>
    </row>
    <row r="38" spans="1:21" ht="59.25" customHeight="1" x14ac:dyDescent="0.35">
      <c r="A38" s="20" t="s">
        <v>289</v>
      </c>
      <c r="B38" s="207" t="s">
        <v>162</v>
      </c>
      <c r="C38" s="766"/>
      <c r="D38" s="830"/>
      <c r="E38" s="915"/>
      <c r="F38" s="1077"/>
      <c r="G38" s="798"/>
      <c r="H38" s="207" t="s">
        <v>163</v>
      </c>
      <c r="I38" s="850"/>
      <c r="J38" s="694" t="s">
        <v>157</v>
      </c>
      <c r="K38" s="762"/>
      <c r="L38" s="917"/>
      <c r="M38" s="903"/>
      <c r="N38" s="879"/>
      <c r="O38" s="798"/>
      <c r="P38" s="761" t="s">
        <v>156</v>
      </c>
      <c r="Q38" s="966"/>
      <c r="R38" s="930"/>
      <c r="S38" s="830"/>
      <c r="T38" s="798"/>
      <c r="U38" s="687"/>
    </row>
    <row r="39" spans="1:21" ht="30.75" customHeight="1" thickBot="1" x14ac:dyDescent="0.4">
      <c r="A39" s="87" t="s">
        <v>290</v>
      </c>
      <c r="B39" s="54"/>
      <c r="C39" s="916"/>
      <c r="D39" s="827"/>
      <c r="E39" s="751"/>
      <c r="F39" s="852"/>
      <c r="G39" s="827"/>
      <c r="H39" s="63"/>
      <c r="I39" s="851"/>
      <c r="J39" s="695"/>
      <c r="K39" s="905"/>
      <c r="L39" s="934"/>
      <c r="M39" s="929"/>
      <c r="N39" s="880"/>
      <c r="O39" s="799"/>
      <c r="P39" s="842"/>
      <c r="Q39" s="883"/>
      <c r="R39" s="931"/>
      <c r="S39" s="799"/>
      <c r="T39" s="799"/>
      <c r="U39" s="883"/>
    </row>
    <row r="40" spans="1:21" ht="30.75" customHeight="1" thickBot="1" x14ac:dyDescent="0.4">
      <c r="A40" s="103">
        <f>A32+1</f>
        <v>3</v>
      </c>
      <c r="B40" s="686">
        <f>B32+7</f>
        <v>45334</v>
      </c>
      <c r="C40" s="686"/>
      <c r="D40" s="686"/>
      <c r="E40" s="686"/>
      <c r="F40" s="686">
        <f>B40+1</f>
        <v>45335</v>
      </c>
      <c r="G40" s="686"/>
      <c r="H40" s="686"/>
      <c r="I40" s="686"/>
      <c r="J40" s="686">
        <f>F40+1</f>
        <v>45336</v>
      </c>
      <c r="K40" s="686"/>
      <c r="L40" s="686"/>
      <c r="M40" s="686"/>
      <c r="N40" s="686">
        <f>J40+1</f>
        <v>45337</v>
      </c>
      <c r="O40" s="686"/>
      <c r="P40" s="686"/>
      <c r="Q40" s="686"/>
      <c r="R40" s="686">
        <f>N40+1</f>
        <v>45338</v>
      </c>
      <c r="S40" s="686"/>
      <c r="T40" s="686"/>
      <c r="U40" s="686"/>
    </row>
    <row r="41" spans="1:21" ht="30.75" customHeight="1" x14ac:dyDescent="0.35">
      <c r="A41" s="85" t="s">
        <v>285</v>
      </c>
      <c r="B41" s="977"/>
      <c r="C41" s="978"/>
      <c r="D41" s="978"/>
      <c r="E41" s="979"/>
      <c r="F41" s="963"/>
      <c r="G41" s="964"/>
      <c r="H41" s="964"/>
      <c r="I41" s="965"/>
      <c r="J41" s="921" t="s">
        <v>158</v>
      </c>
      <c r="K41" s="922"/>
      <c r="L41" s="919"/>
      <c r="M41" s="1047"/>
      <c r="N41" s="897"/>
      <c r="O41" s="1050"/>
      <c r="P41" s="818" t="s">
        <v>159</v>
      </c>
      <c r="Q41" s="819"/>
      <c r="R41" s="789" t="s">
        <v>66</v>
      </c>
      <c r="S41" s="790"/>
      <c r="T41" s="790"/>
      <c r="U41" s="791"/>
    </row>
    <row r="42" spans="1:21" ht="38.25" customHeight="1" x14ac:dyDescent="0.35">
      <c r="A42" s="20" t="s">
        <v>286</v>
      </c>
      <c r="B42" s="977"/>
      <c r="C42" s="978"/>
      <c r="D42" s="978"/>
      <c r="E42" s="979"/>
      <c r="F42" s="960"/>
      <c r="G42" s="961"/>
      <c r="H42" s="961"/>
      <c r="I42" s="962"/>
      <c r="J42" s="923"/>
      <c r="K42" s="924"/>
      <c r="L42" s="920"/>
      <c r="M42" s="1048"/>
      <c r="N42" s="898"/>
      <c r="O42" s="967"/>
      <c r="P42" s="820"/>
      <c r="Q42" s="821"/>
      <c r="R42" s="386" t="s">
        <v>66</v>
      </c>
      <c r="S42" s="356"/>
      <c r="T42" s="356"/>
      <c r="U42" s="554"/>
    </row>
    <row r="43" spans="1:21" ht="36" customHeight="1" x14ac:dyDescent="0.35">
      <c r="A43" s="20" t="s">
        <v>287</v>
      </c>
      <c r="B43" s="1078"/>
      <c r="C43" s="986"/>
      <c r="D43" s="986"/>
      <c r="E43" s="987"/>
      <c r="F43" s="140"/>
      <c r="G43" s="141"/>
      <c r="H43" s="141"/>
      <c r="I43" s="142"/>
      <c r="J43" s="923"/>
      <c r="K43" s="924"/>
      <c r="L43" s="932"/>
      <c r="M43" s="881" t="s">
        <v>152</v>
      </c>
      <c r="N43" s="930"/>
      <c r="O43" s="761" t="s">
        <v>153</v>
      </c>
      <c r="P43" s="820"/>
      <c r="Q43" s="821"/>
      <c r="R43" s="816" t="s">
        <v>68</v>
      </c>
      <c r="S43" s="700"/>
      <c r="T43" s="700"/>
      <c r="U43" s="701"/>
    </row>
    <row r="44" spans="1:21" ht="39" customHeight="1" x14ac:dyDescent="0.35">
      <c r="A44" s="20" t="s">
        <v>288</v>
      </c>
      <c r="B44" s="1078"/>
      <c r="C44" s="986"/>
      <c r="D44" s="986"/>
      <c r="E44" s="987"/>
      <c r="F44" s="869" t="s">
        <v>49</v>
      </c>
      <c r="G44" s="870"/>
      <c r="H44" s="870"/>
      <c r="I44" s="871"/>
      <c r="J44" s="923"/>
      <c r="K44" s="924"/>
      <c r="L44" s="967"/>
      <c r="M44" s="882"/>
      <c r="N44" s="1049"/>
      <c r="O44" s="761"/>
      <c r="P44" s="820"/>
      <c r="Q44" s="821"/>
      <c r="R44" s="706" t="s">
        <v>73</v>
      </c>
      <c r="S44" s="707"/>
      <c r="T44" s="707"/>
      <c r="U44" s="708"/>
    </row>
    <row r="45" spans="1:21" ht="27.75" customHeight="1" x14ac:dyDescent="0.35">
      <c r="A45" s="20" t="s">
        <v>37</v>
      </c>
      <c r="B45" s="129"/>
      <c r="C45" s="130"/>
      <c r="D45" s="130"/>
      <c r="E45" s="134"/>
      <c r="F45" s="137"/>
      <c r="G45" s="138"/>
      <c r="H45" s="138"/>
      <c r="I45" s="139"/>
      <c r="J45" s="923"/>
      <c r="K45" s="924"/>
      <c r="L45" s="100"/>
      <c r="M45" s="121"/>
      <c r="N45" s="114"/>
      <c r="O45" s="102"/>
      <c r="P45" s="820"/>
      <c r="Q45" s="821"/>
      <c r="R45" s="132"/>
      <c r="S45" s="132"/>
      <c r="T45" s="132"/>
      <c r="U45" s="133"/>
    </row>
    <row r="46" spans="1:21" ht="35.25" customHeight="1" x14ac:dyDescent="0.35">
      <c r="A46" s="20" t="s">
        <v>289</v>
      </c>
      <c r="B46" s="990"/>
      <c r="C46" s="992"/>
      <c r="D46" s="986"/>
      <c r="E46" s="987"/>
      <c r="F46" s="869"/>
      <c r="G46" s="870"/>
      <c r="H46" s="1082"/>
      <c r="I46" s="871"/>
      <c r="J46" s="923"/>
      <c r="K46" s="924"/>
      <c r="L46" s="761" t="s">
        <v>156</v>
      </c>
      <c r="M46" s="966"/>
      <c r="N46" s="694" t="s">
        <v>157</v>
      </c>
      <c r="O46" s="830"/>
      <c r="P46" s="820"/>
      <c r="Q46" s="821"/>
      <c r="R46" s="824" t="s">
        <v>65</v>
      </c>
      <c r="S46" s="825"/>
      <c r="T46" s="825"/>
      <c r="U46" s="826"/>
    </row>
    <row r="47" spans="1:21" ht="42.75" customHeight="1" thickBot="1" x14ac:dyDescent="0.4">
      <c r="A47" s="87" t="s">
        <v>290</v>
      </c>
      <c r="B47" s="991"/>
      <c r="C47" s="993"/>
      <c r="D47" s="1079"/>
      <c r="E47" s="1080"/>
      <c r="F47" s="1085"/>
      <c r="G47" s="1081"/>
      <c r="H47" s="1083"/>
      <c r="I47" s="1084"/>
      <c r="J47" s="925"/>
      <c r="K47" s="926"/>
      <c r="L47" s="842"/>
      <c r="M47" s="705"/>
      <c r="N47" s="695"/>
      <c r="O47" s="827"/>
      <c r="P47" s="822"/>
      <c r="Q47" s="823"/>
      <c r="R47" s="55"/>
      <c r="S47" s="56"/>
      <c r="T47" s="56"/>
      <c r="U47" s="57"/>
    </row>
    <row r="48" spans="1:21" ht="30.75" customHeight="1" thickBot="1" x14ac:dyDescent="0.4">
      <c r="A48" s="145">
        <f>A40+1</f>
        <v>4</v>
      </c>
      <c r="B48" s="908">
        <f>B40+7</f>
        <v>45341</v>
      </c>
      <c r="C48" s="909"/>
      <c r="D48" s="909"/>
      <c r="E48" s="911"/>
      <c r="F48" s="686">
        <f>B48+1</f>
        <v>45342</v>
      </c>
      <c r="G48" s="686"/>
      <c r="H48" s="686"/>
      <c r="I48" s="686"/>
      <c r="J48" s="686">
        <f>F48+1</f>
        <v>45343</v>
      </c>
      <c r="K48" s="686"/>
      <c r="L48" s="686"/>
      <c r="M48" s="686"/>
      <c r="N48" s="686">
        <f>J48+1</f>
        <v>45344</v>
      </c>
      <c r="O48" s="686"/>
      <c r="P48" s="686"/>
      <c r="Q48" s="686"/>
      <c r="R48" s="686">
        <f>N48+1</f>
        <v>45345</v>
      </c>
      <c r="S48" s="686"/>
      <c r="T48" s="686"/>
      <c r="U48" s="686"/>
    </row>
    <row r="49" spans="1:23" ht="30.75" customHeight="1" x14ac:dyDescent="0.35">
      <c r="A49" s="85" t="s">
        <v>285</v>
      </c>
      <c r="B49" s="824" t="s">
        <v>65</v>
      </c>
      <c r="C49" s="825"/>
      <c r="D49" s="825"/>
      <c r="E49" s="826"/>
      <c r="F49" s="824" t="s">
        <v>65</v>
      </c>
      <c r="G49" s="825"/>
      <c r="H49" s="825"/>
      <c r="I49" s="826"/>
      <c r="J49" s="789" t="s">
        <v>66</v>
      </c>
      <c r="K49" s="790"/>
      <c r="L49" s="790"/>
      <c r="M49" s="791"/>
      <c r="N49" s="691" t="s">
        <v>67</v>
      </c>
      <c r="O49" s="692"/>
      <c r="P49" s="692"/>
      <c r="Q49" s="693"/>
      <c r="R49" s="789" t="s">
        <v>66</v>
      </c>
      <c r="S49" s="790"/>
      <c r="T49" s="790"/>
      <c r="U49" s="791"/>
    </row>
    <row r="50" spans="1:23" ht="30.75" customHeight="1" x14ac:dyDescent="0.35">
      <c r="A50" s="20" t="s">
        <v>286</v>
      </c>
      <c r="B50" s="706" t="s">
        <v>73</v>
      </c>
      <c r="C50" s="707"/>
      <c r="D50" s="707"/>
      <c r="E50" s="708"/>
      <c r="F50" s="691" t="s">
        <v>67</v>
      </c>
      <c r="G50" s="692"/>
      <c r="H50" s="692"/>
      <c r="I50" s="693"/>
      <c r="J50" s="816" t="s">
        <v>68</v>
      </c>
      <c r="K50" s="700"/>
      <c r="L50" s="700"/>
      <c r="M50" s="701"/>
      <c r="N50" s="816" t="s">
        <v>68</v>
      </c>
      <c r="O50" s="700"/>
      <c r="P50" s="700"/>
      <c r="Q50" s="701"/>
      <c r="R50" s="386" t="s">
        <v>66</v>
      </c>
      <c r="S50" s="356"/>
      <c r="T50" s="356"/>
      <c r="U50" s="554"/>
    </row>
    <row r="51" spans="1:23" ht="35.25" customHeight="1" x14ac:dyDescent="0.35">
      <c r="A51" s="20" t="s">
        <v>287</v>
      </c>
      <c r="B51" s="988"/>
      <c r="C51" s="840" t="s">
        <v>205</v>
      </c>
      <c r="D51" s="888" t="s">
        <v>206</v>
      </c>
      <c r="E51" s="952" t="s">
        <v>164</v>
      </c>
      <c r="F51" s="887" t="s">
        <v>208</v>
      </c>
      <c r="G51" s="781" t="s">
        <v>165</v>
      </c>
      <c r="H51" s="766"/>
      <c r="I51" s="705"/>
      <c r="J51" s="894"/>
      <c r="K51" s="798"/>
      <c r="L51" s="786" t="s">
        <v>262</v>
      </c>
      <c r="M51" s="881" t="s">
        <v>152</v>
      </c>
      <c r="N51" s="815" t="s">
        <v>264</v>
      </c>
      <c r="O51" s="761" t="s">
        <v>153</v>
      </c>
      <c r="P51" s="762"/>
      <c r="Q51" s="771"/>
      <c r="R51" s="816" t="s">
        <v>68</v>
      </c>
      <c r="S51" s="700"/>
      <c r="T51" s="700"/>
      <c r="U51" s="701"/>
    </row>
    <row r="52" spans="1:23" ht="39.75" customHeight="1" x14ac:dyDescent="0.35">
      <c r="A52" s="20" t="s">
        <v>288</v>
      </c>
      <c r="B52" s="988"/>
      <c r="C52" s="840"/>
      <c r="D52" s="888"/>
      <c r="E52" s="952"/>
      <c r="F52" s="887"/>
      <c r="G52" s="781"/>
      <c r="H52" s="766"/>
      <c r="I52" s="829"/>
      <c r="J52" s="894"/>
      <c r="K52" s="798"/>
      <c r="L52" s="786"/>
      <c r="M52" s="882"/>
      <c r="N52" s="815"/>
      <c r="O52" s="761"/>
      <c r="P52" s="763"/>
      <c r="Q52" s="817"/>
      <c r="R52" s="706" t="s">
        <v>73</v>
      </c>
      <c r="S52" s="707"/>
      <c r="T52" s="707"/>
      <c r="U52" s="708"/>
    </row>
    <row r="53" spans="1:23" ht="25.5" customHeight="1" x14ac:dyDescent="0.35">
      <c r="A53" s="20" t="s">
        <v>37</v>
      </c>
      <c r="B53" s="129"/>
      <c r="C53" s="130"/>
      <c r="D53" s="130"/>
      <c r="E53" s="134"/>
      <c r="F53" s="130"/>
      <c r="G53" s="130"/>
      <c r="H53" s="130"/>
      <c r="I53" s="121"/>
      <c r="J53" s="136"/>
      <c r="K53" s="101"/>
      <c r="L53" s="101"/>
      <c r="M53" s="121"/>
      <c r="N53" s="101"/>
      <c r="O53" s="101"/>
      <c r="P53" s="109"/>
      <c r="Q53" s="111"/>
      <c r="R53" s="143"/>
      <c r="S53" s="143"/>
      <c r="T53" s="143"/>
      <c r="U53" s="144"/>
    </row>
    <row r="54" spans="1:23" ht="35.25" customHeight="1" x14ac:dyDescent="0.35">
      <c r="A54" s="20" t="s">
        <v>289</v>
      </c>
      <c r="B54" s="901" t="s">
        <v>204</v>
      </c>
      <c r="C54" s="766"/>
      <c r="D54" s="781" t="s">
        <v>166</v>
      </c>
      <c r="E54" s="890" t="s">
        <v>207</v>
      </c>
      <c r="F54" s="848" t="s">
        <v>167</v>
      </c>
      <c r="G54" s="888" t="s">
        <v>209</v>
      </c>
      <c r="H54" s="798"/>
      <c r="I54" s="850"/>
      <c r="J54" s="879"/>
      <c r="K54" s="798"/>
      <c r="L54" s="761" t="s">
        <v>156</v>
      </c>
      <c r="M54" s="874" t="s">
        <v>263</v>
      </c>
      <c r="N54" s="694" t="s">
        <v>157</v>
      </c>
      <c r="O54" s="786" t="s">
        <v>265</v>
      </c>
      <c r="P54" s="798"/>
      <c r="Q54" s="687"/>
      <c r="R54" s="824" t="s">
        <v>65</v>
      </c>
      <c r="S54" s="825"/>
      <c r="T54" s="825"/>
      <c r="U54" s="826"/>
    </row>
    <row r="55" spans="1:23" ht="42.75" customHeight="1" thickBot="1" x14ac:dyDescent="0.4">
      <c r="A55" s="87" t="s">
        <v>290</v>
      </c>
      <c r="B55" s="989"/>
      <c r="C55" s="767"/>
      <c r="D55" s="972"/>
      <c r="E55" s="973"/>
      <c r="F55" s="942"/>
      <c r="G55" s="889"/>
      <c r="H55" s="799"/>
      <c r="I55" s="957"/>
      <c r="J55" s="880"/>
      <c r="K55" s="799"/>
      <c r="L55" s="873"/>
      <c r="M55" s="875"/>
      <c r="N55" s="876"/>
      <c r="O55" s="787"/>
      <c r="P55" s="799"/>
      <c r="Q55" s="883"/>
      <c r="R55" s="58"/>
      <c r="S55" s="59"/>
      <c r="T55" s="123"/>
      <c r="U55" s="126"/>
    </row>
    <row r="56" spans="1:23" ht="30.75" customHeight="1" thickBot="1" x14ac:dyDescent="0.4">
      <c r="A56" s="103">
        <f>A48+1</f>
        <v>5</v>
      </c>
      <c r="B56" s="686">
        <f>B48+7</f>
        <v>45348</v>
      </c>
      <c r="C56" s="686"/>
      <c r="D56" s="686"/>
      <c r="E56" s="686"/>
      <c r="F56" s="686">
        <f>B56+1</f>
        <v>45349</v>
      </c>
      <c r="G56" s="686"/>
      <c r="H56" s="686"/>
      <c r="I56" s="686"/>
      <c r="J56" s="783">
        <f>F56+1</f>
        <v>45350</v>
      </c>
      <c r="K56" s="783"/>
      <c r="L56" s="783"/>
      <c r="M56" s="783"/>
      <c r="N56" s="783">
        <f>J56+1</f>
        <v>45351</v>
      </c>
      <c r="O56" s="783"/>
      <c r="P56" s="783"/>
      <c r="Q56" s="783"/>
      <c r="R56" s="783">
        <f>N56+1</f>
        <v>45352</v>
      </c>
      <c r="S56" s="783"/>
      <c r="T56" s="783"/>
      <c r="U56" s="783"/>
    </row>
    <row r="57" spans="1:23" ht="32.25" customHeight="1" x14ac:dyDescent="0.35">
      <c r="A57" s="85" t="s">
        <v>285</v>
      </c>
      <c r="B57" s="688" t="s">
        <v>65</v>
      </c>
      <c r="C57" s="689"/>
      <c r="D57" s="689"/>
      <c r="E57" s="690"/>
      <c r="F57" s="688" t="s">
        <v>65</v>
      </c>
      <c r="G57" s="689"/>
      <c r="H57" s="689"/>
      <c r="I57" s="690"/>
      <c r="J57" s="789" t="s">
        <v>66</v>
      </c>
      <c r="K57" s="790"/>
      <c r="L57" s="790"/>
      <c r="M57" s="791"/>
      <c r="N57" s="696" t="s">
        <v>67</v>
      </c>
      <c r="O57" s="697"/>
      <c r="P57" s="697"/>
      <c r="Q57" s="788"/>
      <c r="R57" s="789" t="s">
        <v>66</v>
      </c>
      <c r="S57" s="790"/>
      <c r="T57" s="790"/>
      <c r="U57" s="791"/>
      <c r="W57" s="244"/>
    </row>
    <row r="58" spans="1:23" ht="32.25" customHeight="1" x14ac:dyDescent="0.35">
      <c r="A58" s="20" t="s">
        <v>286</v>
      </c>
      <c r="B58" s="706" t="s">
        <v>73</v>
      </c>
      <c r="C58" s="707"/>
      <c r="D58" s="707"/>
      <c r="E58" s="708"/>
      <c r="F58" s="691" t="s">
        <v>67</v>
      </c>
      <c r="G58" s="692"/>
      <c r="H58" s="692"/>
      <c r="I58" s="693"/>
      <c r="J58" s="816" t="s">
        <v>68</v>
      </c>
      <c r="K58" s="700"/>
      <c r="L58" s="700"/>
      <c r="M58" s="701"/>
      <c r="N58" s="816" t="s">
        <v>68</v>
      </c>
      <c r="O58" s="700"/>
      <c r="P58" s="700"/>
      <c r="Q58" s="701"/>
      <c r="R58" s="386" t="s">
        <v>66</v>
      </c>
      <c r="S58" s="356"/>
      <c r="T58" s="356"/>
      <c r="U58" s="554"/>
    </row>
    <row r="59" spans="1:23" ht="35.25" customHeight="1" x14ac:dyDescent="0.35">
      <c r="A59" s="20" t="s">
        <v>287</v>
      </c>
      <c r="B59" s="893" t="s">
        <v>147</v>
      </c>
      <c r="C59" s="895"/>
      <c r="D59" s="888" t="s">
        <v>168</v>
      </c>
      <c r="E59" s="892" t="s">
        <v>212</v>
      </c>
      <c r="F59" s="887" t="s">
        <v>169</v>
      </c>
      <c r="G59" s="840" t="s">
        <v>170</v>
      </c>
      <c r="H59" s="761" t="s">
        <v>148</v>
      </c>
      <c r="I59" s="892" t="s">
        <v>171</v>
      </c>
      <c r="J59" s="894"/>
      <c r="K59" s="798"/>
      <c r="L59" s="786" t="s">
        <v>262</v>
      </c>
      <c r="M59" s="881" t="s">
        <v>152</v>
      </c>
      <c r="N59" s="815" t="s">
        <v>264</v>
      </c>
      <c r="O59" s="761" t="s">
        <v>153</v>
      </c>
      <c r="P59" s="938"/>
      <c r="Q59" s="771"/>
      <c r="R59" s="816" t="s">
        <v>68</v>
      </c>
      <c r="S59" s="700"/>
      <c r="T59" s="700"/>
      <c r="U59" s="701"/>
    </row>
    <row r="60" spans="1:23" ht="38.25" customHeight="1" x14ac:dyDescent="0.35">
      <c r="A60" s="20" t="s">
        <v>288</v>
      </c>
      <c r="B60" s="893"/>
      <c r="C60" s="895"/>
      <c r="D60" s="888"/>
      <c r="E60" s="892"/>
      <c r="F60" s="887"/>
      <c r="G60" s="840"/>
      <c r="H60" s="761"/>
      <c r="I60" s="892"/>
      <c r="J60" s="894"/>
      <c r="K60" s="798"/>
      <c r="L60" s="786"/>
      <c r="M60" s="882"/>
      <c r="N60" s="815"/>
      <c r="O60" s="761"/>
      <c r="P60" s="938"/>
      <c r="Q60" s="817"/>
      <c r="R60" s="706" t="s">
        <v>73</v>
      </c>
      <c r="S60" s="707"/>
      <c r="T60" s="707"/>
      <c r="U60" s="708"/>
    </row>
    <row r="61" spans="1:23" ht="26.25" customHeight="1" x14ac:dyDescent="0.35">
      <c r="A61" s="20" t="s">
        <v>37</v>
      </c>
      <c r="B61" s="129"/>
      <c r="C61" s="146"/>
      <c r="D61" s="101"/>
      <c r="E61" s="121"/>
      <c r="F61" s="101"/>
      <c r="G61" s="101"/>
      <c r="H61" s="101"/>
      <c r="I61" s="121"/>
      <c r="J61" s="147"/>
      <c r="K61" s="101"/>
      <c r="L61" s="101"/>
      <c r="M61" s="121"/>
      <c r="N61" s="101"/>
      <c r="O61" s="101"/>
      <c r="P61" s="147"/>
      <c r="Q61" s="111"/>
      <c r="R61" s="104"/>
      <c r="S61" s="104"/>
      <c r="T61" s="104"/>
      <c r="U61" s="105"/>
    </row>
    <row r="62" spans="1:23" ht="35.25" customHeight="1" x14ac:dyDescent="0.35">
      <c r="A62" s="20" t="s">
        <v>289</v>
      </c>
      <c r="B62" s="894"/>
      <c r="C62" s="761" t="s">
        <v>203</v>
      </c>
      <c r="D62" s="840" t="s">
        <v>211</v>
      </c>
      <c r="E62" s="890" t="s">
        <v>172</v>
      </c>
      <c r="F62" s="901" t="s">
        <v>173</v>
      </c>
      <c r="G62" s="888" t="s">
        <v>174</v>
      </c>
      <c r="H62" s="840" t="s">
        <v>175</v>
      </c>
      <c r="I62" s="899" t="s">
        <v>149</v>
      </c>
      <c r="J62" s="879"/>
      <c r="K62" s="798"/>
      <c r="L62" s="761" t="s">
        <v>156</v>
      </c>
      <c r="M62" s="874" t="s">
        <v>263</v>
      </c>
      <c r="N62" s="694" t="s">
        <v>157</v>
      </c>
      <c r="O62" s="786" t="s">
        <v>265</v>
      </c>
      <c r="P62" s="798"/>
      <c r="Q62" s="687"/>
      <c r="R62" s="691" t="s">
        <v>67</v>
      </c>
      <c r="S62" s="692"/>
      <c r="T62" s="692"/>
      <c r="U62" s="693"/>
    </row>
    <row r="63" spans="1:23" ht="42" customHeight="1" thickBot="1" x14ac:dyDescent="0.4">
      <c r="A63" s="87" t="s">
        <v>290</v>
      </c>
      <c r="B63" s="768"/>
      <c r="C63" s="873"/>
      <c r="D63" s="841"/>
      <c r="E63" s="891"/>
      <c r="F63" s="902"/>
      <c r="G63" s="900"/>
      <c r="H63" s="841"/>
      <c r="I63" s="881"/>
      <c r="J63" s="852"/>
      <c r="K63" s="827"/>
      <c r="L63" s="842"/>
      <c r="M63" s="875"/>
      <c r="N63" s="695"/>
      <c r="O63" s="787"/>
      <c r="P63" s="827"/>
      <c r="Q63" s="705"/>
      <c r="R63" s="127"/>
      <c r="S63" s="125"/>
      <c r="T63" s="125"/>
      <c r="U63" s="128"/>
    </row>
    <row r="64" spans="1:23" ht="30.75" customHeight="1" thickBot="1" x14ac:dyDescent="0.4">
      <c r="A64" s="103">
        <f>A56+1</f>
        <v>6</v>
      </c>
      <c r="B64" s="783">
        <f>B56+7</f>
        <v>45355</v>
      </c>
      <c r="C64" s="783"/>
      <c r="D64" s="783"/>
      <c r="E64" s="783"/>
      <c r="F64" s="686">
        <f>B64+1</f>
        <v>45356</v>
      </c>
      <c r="G64" s="686"/>
      <c r="H64" s="686"/>
      <c r="I64" s="686"/>
      <c r="J64" s="686">
        <f>F64+1</f>
        <v>45357</v>
      </c>
      <c r="K64" s="686"/>
      <c r="L64" s="686"/>
      <c r="M64" s="686"/>
      <c r="N64" s="686">
        <f>J64+1</f>
        <v>45358</v>
      </c>
      <c r="O64" s="686"/>
      <c r="P64" s="686"/>
      <c r="Q64" s="686"/>
      <c r="R64" s="686">
        <f>N64+1</f>
        <v>45359</v>
      </c>
      <c r="S64" s="686"/>
      <c r="T64" s="686"/>
      <c r="U64" s="686"/>
    </row>
    <row r="65" spans="1:21" ht="30" customHeight="1" x14ac:dyDescent="0.35">
      <c r="A65" s="85" t="s">
        <v>285</v>
      </c>
      <c r="B65" s="688" t="s">
        <v>65</v>
      </c>
      <c r="C65" s="689"/>
      <c r="D65" s="689"/>
      <c r="E65" s="690"/>
      <c r="F65" s="688" t="s">
        <v>65</v>
      </c>
      <c r="G65" s="689"/>
      <c r="H65" s="689"/>
      <c r="I65" s="690"/>
      <c r="J65" s="789" t="s">
        <v>66</v>
      </c>
      <c r="K65" s="790"/>
      <c r="L65" s="790"/>
      <c r="M65" s="791"/>
      <c r="N65" s="696" t="s">
        <v>67</v>
      </c>
      <c r="O65" s="697"/>
      <c r="P65" s="697"/>
      <c r="Q65" s="788"/>
      <c r="R65" s="789" t="s">
        <v>66</v>
      </c>
      <c r="S65" s="790"/>
      <c r="T65" s="790"/>
      <c r="U65" s="791"/>
    </row>
    <row r="66" spans="1:21" ht="30.75" customHeight="1" x14ac:dyDescent="0.35">
      <c r="A66" s="20" t="s">
        <v>286</v>
      </c>
      <c r="B66" s="706" t="s">
        <v>73</v>
      </c>
      <c r="C66" s="707"/>
      <c r="D66" s="707"/>
      <c r="E66" s="708"/>
      <c r="F66" s="691" t="s">
        <v>67</v>
      </c>
      <c r="G66" s="692"/>
      <c r="H66" s="692"/>
      <c r="I66" s="693"/>
      <c r="J66" s="816" t="s">
        <v>68</v>
      </c>
      <c r="K66" s="700"/>
      <c r="L66" s="700"/>
      <c r="M66" s="701"/>
      <c r="N66" s="816" t="s">
        <v>68</v>
      </c>
      <c r="O66" s="700"/>
      <c r="P66" s="700"/>
      <c r="Q66" s="701"/>
      <c r="R66" s="386" t="s">
        <v>66</v>
      </c>
      <c r="S66" s="356"/>
      <c r="T66" s="356"/>
      <c r="U66" s="554"/>
    </row>
    <row r="67" spans="1:21" ht="36" customHeight="1" x14ac:dyDescent="0.35">
      <c r="A67" s="20" t="s">
        <v>287</v>
      </c>
      <c r="B67" s="893" t="s">
        <v>147</v>
      </c>
      <c r="C67" s="895"/>
      <c r="D67" s="888" t="s">
        <v>206</v>
      </c>
      <c r="E67" s="952" t="s">
        <v>164</v>
      </c>
      <c r="F67" s="887" t="s">
        <v>208</v>
      </c>
      <c r="G67" s="781" t="s">
        <v>165</v>
      </c>
      <c r="H67" s="761" t="s">
        <v>148</v>
      </c>
      <c r="I67" s="705"/>
      <c r="J67" s="768"/>
      <c r="K67" s="798"/>
      <c r="L67" s="786" t="s">
        <v>262</v>
      </c>
      <c r="M67" s="881" t="s">
        <v>152</v>
      </c>
      <c r="N67" s="815" t="s">
        <v>264</v>
      </c>
      <c r="O67" s="761" t="s">
        <v>153</v>
      </c>
      <c r="P67" s="762"/>
      <c r="Q67" s="771"/>
      <c r="R67" s="816" t="s">
        <v>68</v>
      </c>
      <c r="S67" s="700"/>
      <c r="T67" s="700"/>
      <c r="U67" s="701"/>
    </row>
    <row r="68" spans="1:21" ht="38.25" customHeight="1" x14ac:dyDescent="0.35">
      <c r="A68" s="20" t="s">
        <v>288</v>
      </c>
      <c r="B68" s="893"/>
      <c r="C68" s="895"/>
      <c r="D68" s="888"/>
      <c r="E68" s="952"/>
      <c r="F68" s="887"/>
      <c r="G68" s="781"/>
      <c r="H68" s="761"/>
      <c r="I68" s="829"/>
      <c r="J68" s="866"/>
      <c r="K68" s="798"/>
      <c r="L68" s="786"/>
      <c r="M68" s="882"/>
      <c r="N68" s="815"/>
      <c r="O68" s="761"/>
      <c r="P68" s="763"/>
      <c r="Q68" s="817"/>
      <c r="R68" s="706" t="s">
        <v>73</v>
      </c>
      <c r="S68" s="707"/>
      <c r="T68" s="707"/>
      <c r="U68" s="708"/>
    </row>
    <row r="69" spans="1:21" ht="27.75" customHeight="1" x14ac:dyDescent="0.35">
      <c r="A69" s="20" t="s">
        <v>37</v>
      </c>
      <c r="B69" s="114"/>
      <c r="C69" s="146"/>
      <c r="D69" s="101"/>
      <c r="E69" s="121"/>
      <c r="F69" s="101"/>
      <c r="G69" s="101"/>
      <c r="H69" s="101"/>
      <c r="I69" s="121"/>
      <c r="J69" s="149"/>
      <c r="K69" s="101"/>
      <c r="L69" s="101"/>
      <c r="M69" s="121"/>
      <c r="N69" s="101"/>
      <c r="O69" s="101"/>
      <c r="P69" s="149"/>
      <c r="Q69" s="152"/>
      <c r="R69" s="150"/>
      <c r="S69" s="150"/>
      <c r="T69" s="150"/>
      <c r="U69" s="151"/>
    </row>
    <row r="70" spans="1:21" ht="35.25" customHeight="1" x14ac:dyDescent="0.35">
      <c r="A70" s="20" t="s">
        <v>289</v>
      </c>
      <c r="B70" s="894"/>
      <c r="C70" s="761" t="s">
        <v>203</v>
      </c>
      <c r="D70" s="781" t="s">
        <v>166</v>
      </c>
      <c r="E70" s="890" t="s">
        <v>207</v>
      </c>
      <c r="F70" s="848" t="s">
        <v>167</v>
      </c>
      <c r="G70" s="888" t="s">
        <v>209</v>
      </c>
      <c r="H70" s="798"/>
      <c r="I70" s="899" t="s">
        <v>149</v>
      </c>
      <c r="J70" s="879"/>
      <c r="K70" s="798"/>
      <c r="L70" s="761" t="s">
        <v>156</v>
      </c>
      <c r="M70" s="874" t="s">
        <v>263</v>
      </c>
      <c r="N70" s="694" t="s">
        <v>157</v>
      </c>
      <c r="O70" s="786" t="s">
        <v>265</v>
      </c>
      <c r="P70" s="798"/>
      <c r="Q70" s="687"/>
      <c r="R70" s="691" t="s">
        <v>67</v>
      </c>
      <c r="S70" s="692"/>
      <c r="T70" s="692"/>
      <c r="U70" s="693"/>
    </row>
    <row r="71" spans="1:21" ht="41.25" customHeight="1" thickBot="1" x14ac:dyDescent="0.4">
      <c r="A71" s="87" t="s">
        <v>290</v>
      </c>
      <c r="B71" s="994"/>
      <c r="C71" s="873"/>
      <c r="D71" s="972"/>
      <c r="E71" s="973"/>
      <c r="F71" s="942"/>
      <c r="G71" s="889"/>
      <c r="H71" s="799"/>
      <c r="I71" s="881"/>
      <c r="J71" s="880"/>
      <c r="K71" s="799"/>
      <c r="L71" s="873"/>
      <c r="M71" s="875"/>
      <c r="N71" s="876"/>
      <c r="O71" s="787"/>
      <c r="P71" s="799"/>
      <c r="Q71" s="883"/>
      <c r="R71" s="58"/>
      <c r="S71" s="59"/>
      <c r="T71" s="59"/>
      <c r="U71" s="60"/>
    </row>
    <row r="72" spans="1:21" ht="32.25" customHeight="1" thickBot="1" x14ac:dyDescent="0.4">
      <c r="A72" s="103">
        <f>A64+1</f>
        <v>7</v>
      </c>
      <c r="B72" s="686">
        <f>B64+7</f>
        <v>45362</v>
      </c>
      <c r="C72" s="686"/>
      <c r="D72" s="686"/>
      <c r="E72" s="686"/>
      <c r="F72" s="686">
        <f>B72+1</f>
        <v>45363</v>
      </c>
      <c r="G72" s="686"/>
      <c r="H72" s="686"/>
      <c r="I72" s="686"/>
      <c r="J72" s="686">
        <f>F72+1</f>
        <v>45364</v>
      </c>
      <c r="K72" s="686"/>
      <c r="L72" s="686"/>
      <c r="M72" s="686"/>
      <c r="N72" s="686">
        <f>J72+1</f>
        <v>45365</v>
      </c>
      <c r="O72" s="686"/>
      <c r="P72" s="686"/>
      <c r="Q72" s="686"/>
      <c r="R72" s="686">
        <f>N72+1</f>
        <v>45366</v>
      </c>
      <c r="S72" s="686"/>
      <c r="T72" s="686"/>
      <c r="U72" s="686"/>
    </row>
    <row r="73" spans="1:21" ht="30.75" customHeight="1" x14ac:dyDescent="0.35">
      <c r="A73" s="85" t="s">
        <v>285</v>
      </c>
      <c r="B73" s="688" t="s">
        <v>65</v>
      </c>
      <c r="C73" s="689"/>
      <c r="D73" s="689"/>
      <c r="E73" s="690"/>
      <c r="F73" s="688" t="s">
        <v>65</v>
      </c>
      <c r="G73" s="689"/>
      <c r="H73" s="689"/>
      <c r="I73" s="690"/>
      <c r="J73" s="611" t="s">
        <v>66</v>
      </c>
      <c r="K73" s="612"/>
      <c r="L73" s="612"/>
      <c r="M73" s="613"/>
      <c r="N73" s="696" t="s">
        <v>67</v>
      </c>
      <c r="O73" s="697"/>
      <c r="P73" s="697"/>
      <c r="Q73" s="788"/>
      <c r="R73" s="789" t="s">
        <v>66</v>
      </c>
      <c r="S73" s="790"/>
      <c r="T73" s="790"/>
      <c r="U73" s="791"/>
    </row>
    <row r="74" spans="1:21" ht="30.75" customHeight="1" x14ac:dyDescent="0.35">
      <c r="A74" s="20" t="s">
        <v>286</v>
      </c>
      <c r="B74" s="706" t="s">
        <v>73</v>
      </c>
      <c r="C74" s="707"/>
      <c r="D74" s="707"/>
      <c r="E74" s="708"/>
      <c r="F74" s="691" t="s">
        <v>67</v>
      </c>
      <c r="G74" s="692"/>
      <c r="H74" s="692"/>
      <c r="I74" s="693"/>
      <c r="J74" s="816" t="s">
        <v>68</v>
      </c>
      <c r="K74" s="700"/>
      <c r="L74" s="700"/>
      <c r="M74" s="701"/>
      <c r="N74" s="816" t="s">
        <v>68</v>
      </c>
      <c r="O74" s="700"/>
      <c r="P74" s="700"/>
      <c r="Q74" s="701"/>
      <c r="R74" s="386" t="s">
        <v>66</v>
      </c>
      <c r="S74" s="356"/>
      <c r="T74" s="356"/>
      <c r="U74" s="554"/>
    </row>
    <row r="75" spans="1:21" ht="35.25" customHeight="1" x14ac:dyDescent="0.35">
      <c r="A75" s="20" t="s">
        <v>287</v>
      </c>
      <c r="B75" s="988"/>
      <c r="C75" s="840" t="s">
        <v>176</v>
      </c>
      <c r="D75" s="888" t="s">
        <v>206</v>
      </c>
      <c r="E75" s="952" t="s">
        <v>164</v>
      </c>
      <c r="F75" s="887" t="s">
        <v>208</v>
      </c>
      <c r="G75" s="781" t="s">
        <v>165</v>
      </c>
      <c r="H75" s="766"/>
      <c r="I75" s="840" t="s">
        <v>177</v>
      </c>
      <c r="J75" s="879"/>
      <c r="K75" s="798"/>
      <c r="L75" s="786" t="s">
        <v>262</v>
      </c>
      <c r="M75" s="881" t="s">
        <v>152</v>
      </c>
      <c r="N75" s="815" t="s">
        <v>264</v>
      </c>
      <c r="O75" s="761" t="s">
        <v>153</v>
      </c>
      <c r="P75" s="798"/>
      <c r="Q75" s="771"/>
      <c r="R75" s="816" t="s">
        <v>68</v>
      </c>
      <c r="S75" s="700"/>
      <c r="T75" s="700"/>
      <c r="U75" s="701"/>
    </row>
    <row r="76" spans="1:21" ht="40.5" customHeight="1" x14ac:dyDescent="0.35">
      <c r="A76" s="20" t="s">
        <v>288</v>
      </c>
      <c r="B76" s="988"/>
      <c r="C76" s="896"/>
      <c r="D76" s="888"/>
      <c r="E76" s="952"/>
      <c r="F76" s="887"/>
      <c r="G76" s="781"/>
      <c r="H76" s="766"/>
      <c r="I76" s="896"/>
      <c r="J76" s="879"/>
      <c r="K76" s="798"/>
      <c r="L76" s="786"/>
      <c r="M76" s="882"/>
      <c r="N76" s="815"/>
      <c r="O76" s="761"/>
      <c r="P76" s="798"/>
      <c r="Q76" s="817"/>
      <c r="R76" s="706" t="s">
        <v>73</v>
      </c>
      <c r="S76" s="707"/>
      <c r="T76" s="707"/>
      <c r="U76" s="708"/>
    </row>
    <row r="77" spans="1:21" ht="28.5" customHeight="1" x14ac:dyDescent="0.35">
      <c r="A77" s="20" t="s">
        <v>37</v>
      </c>
      <c r="B77" s="129"/>
      <c r="C77" s="148"/>
      <c r="D77" s="101"/>
      <c r="E77" s="121"/>
      <c r="F77" s="101"/>
      <c r="G77" s="101"/>
      <c r="H77" s="101"/>
      <c r="I77" s="121"/>
      <c r="J77" s="101"/>
      <c r="K77" s="101"/>
      <c r="L77" s="101"/>
      <c r="M77" s="121"/>
      <c r="N77" s="101"/>
      <c r="O77" s="101"/>
      <c r="P77" s="101"/>
      <c r="Q77" s="111"/>
      <c r="R77" s="104"/>
      <c r="S77" s="104"/>
      <c r="T77" s="104"/>
      <c r="U77" s="105"/>
    </row>
    <row r="78" spans="1:21" ht="39.75" customHeight="1" x14ac:dyDescent="0.35">
      <c r="A78" s="20" t="s">
        <v>289</v>
      </c>
      <c r="B78" s="901" t="s">
        <v>178</v>
      </c>
      <c r="C78" s="766"/>
      <c r="D78" s="781" t="s">
        <v>166</v>
      </c>
      <c r="E78" s="890" t="s">
        <v>207</v>
      </c>
      <c r="F78" s="848" t="s">
        <v>167</v>
      </c>
      <c r="G78" s="888" t="s">
        <v>209</v>
      </c>
      <c r="H78" s="840" t="s">
        <v>179</v>
      </c>
      <c r="I78" s="850"/>
      <c r="J78" s="879"/>
      <c r="K78" s="798"/>
      <c r="L78" s="761" t="s">
        <v>156</v>
      </c>
      <c r="M78" s="874" t="s">
        <v>263</v>
      </c>
      <c r="N78" s="694" t="s">
        <v>157</v>
      </c>
      <c r="O78" s="786" t="s">
        <v>265</v>
      </c>
      <c r="P78" s="798"/>
      <c r="Q78" s="687"/>
      <c r="R78" s="800"/>
      <c r="S78" s="906"/>
      <c r="T78" s="906"/>
      <c r="U78" s="1090"/>
    </row>
    <row r="79" spans="1:21" ht="37.5" customHeight="1" thickBot="1" x14ac:dyDescent="0.4">
      <c r="A79" s="87" t="s">
        <v>290</v>
      </c>
      <c r="B79" s="1103"/>
      <c r="C79" s="767"/>
      <c r="D79" s="972"/>
      <c r="E79" s="973"/>
      <c r="F79" s="942"/>
      <c r="G79" s="889"/>
      <c r="H79" s="896"/>
      <c r="I79" s="851"/>
      <c r="J79" s="880"/>
      <c r="K79" s="799"/>
      <c r="L79" s="873"/>
      <c r="M79" s="875"/>
      <c r="N79" s="876"/>
      <c r="O79" s="787"/>
      <c r="P79" s="799"/>
      <c r="Q79" s="883"/>
      <c r="R79" s="801"/>
      <c r="S79" s="907"/>
      <c r="T79" s="907"/>
      <c r="U79" s="1091"/>
    </row>
    <row r="80" spans="1:21" ht="32.25" customHeight="1" thickBot="1" x14ac:dyDescent="0.4">
      <c r="A80" s="103">
        <f>A72+1</f>
        <v>8</v>
      </c>
      <c r="B80" s="686">
        <f>B72+7</f>
        <v>45369</v>
      </c>
      <c r="C80" s="686"/>
      <c r="D80" s="686"/>
      <c r="E80" s="686"/>
      <c r="F80" s="783">
        <f>B80+1</f>
        <v>45370</v>
      </c>
      <c r="G80" s="783"/>
      <c r="H80" s="783"/>
      <c r="I80" s="783"/>
      <c r="J80" s="783">
        <f>F80+1</f>
        <v>45371</v>
      </c>
      <c r="K80" s="783"/>
      <c r="L80" s="783"/>
      <c r="M80" s="783"/>
      <c r="N80" s="783">
        <f>J80+1</f>
        <v>45372</v>
      </c>
      <c r="O80" s="783"/>
      <c r="P80" s="783"/>
      <c r="Q80" s="783"/>
      <c r="R80" s="783">
        <f>N80+1</f>
        <v>45373</v>
      </c>
      <c r="S80" s="783"/>
      <c r="T80" s="783"/>
      <c r="U80" s="783"/>
    </row>
    <row r="81" spans="1:21" ht="30.75" customHeight="1" x14ac:dyDescent="0.35">
      <c r="A81" s="85" t="s">
        <v>285</v>
      </c>
      <c r="B81" s="688" t="s">
        <v>65</v>
      </c>
      <c r="C81" s="689"/>
      <c r="D81" s="689"/>
      <c r="E81" s="690"/>
      <c r="F81" s="688" t="s">
        <v>65</v>
      </c>
      <c r="G81" s="689"/>
      <c r="H81" s="689"/>
      <c r="I81" s="690"/>
      <c r="J81" s="330" t="s">
        <v>68</v>
      </c>
      <c r="K81" s="309"/>
      <c r="L81" s="309"/>
      <c r="M81" s="331"/>
      <c r="N81" s="696" t="s">
        <v>67</v>
      </c>
      <c r="O81" s="697"/>
      <c r="P81" s="697"/>
      <c r="Q81" s="788"/>
      <c r="R81" s="789" t="s">
        <v>66</v>
      </c>
      <c r="S81" s="790"/>
      <c r="T81" s="790"/>
      <c r="U81" s="791"/>
    </row>
    <row r="82" spans="1:21" ht="30" customHeight="1" x14ac:dyDescent="0.35">
      <c r="A82" s="20" t="s">
        <v>286</v>
      </c>
      <c r="B82" s="706" t="s">
        <v>73</v>
      </c>
      <c r="C82" s="707"/>
      <c r="D82" s="707"/>
      <c r="E82" s="708"/>
      <c r="F82" s="691" t="s">
        <v>67</v>
      </c>
      <c r="G82" s="692"/>
      <c r="H82" s="692"/>
      <c r="I82" s="693"/>
      <c r="J82" s="816" t="s">
        <v>68</v>
      </c>
      <c r="K82" s="700"/>
      <c r="L82" s="700"/>
      <c r="M82" s="701"/>
      <c r="N82" s="816" t="s">
        <v>68</v>
      </c>
      <c r="O82" s="700"/>
      <c r="P82" s="700"/>
      <c r="Q82" s="701"/>
      <c r="R82" s="386" t="s">
        <v>66</v>
      </c>
      <c r="S82" s="356"/>
      <c r="T82" s="356"/>
      <c r="U82" s="554"/>
    </row>
    <row r="83" spans="1:21" ht="66.75" customHeight="1" x14ac:dyDescent="0.35">
      <c r="A83" s="20" t="s">
        <v>287</v>
      </c>
      <c r="B83" s="879"/>
      <c r="C83" s="841" t="s">
        <v>283</v>
      </c>
      <c r="D83" s="888" t="s">
        <v>213</v>
      </c>
      <c r="E83" s="899" t="s">
        <v>149</v>
      </c>
      <c r="F83" s="888" t="s">
        <v>215</v>
      </c>
      <c r="G83" s="761" t="s">
        <v>203</v>
      </c>
      <c r="H83" s="827"/>
      <c r="I83" s="705"/>
      <c r="J83" s="879"/>
      <c r="K83" s="210" t="s">
        <v>180</v>
      </c>
      <c r="L83" s="786" t="s">
        <v>262</v>
      </c>
      <c r="M83" s="966"/>
      <c r="N83" s="815" t="s">
        <v>264</v>
      </c>
      <c r="O83" s="830"/>
      <c r="P83" s="798"/>
      <c r="Q83" s="211" t="s">
        <v>181</v>
      </c>
      <c r="R83" s="792" t="s">
        <v>239</v>
      </c>
      <c r="S83" s="793"/>
      <c r="T83" s="793"/>
      <c r="U83" s="794"/>
    </row>
    <row r="84" spans="1:21" ht="30.75" customHeight="1" x14ac:dyDescent="0.35">
      <c r="A84" s="20" t="s">
        <v>288</v>
      </c>
      <c r="B84" s="879"/>
      <c r="C84" s="858"/>
      <c r="D84" s="888"/>
      <c r="E84" s="881"/>
      <c r="F84" s="888"/>
      <c r="G84" s="761"/>
      <c r="H84" s="828"/>
      <c r="I84" s="829"/>
      <c r="J84" s="879"/>
      <c r="K84" s="28"/>
      <c r="L84" s="786"/>
      <c r="M84" s="687"/>
      <c r="N84" s="815"/>
      <c r="O84" s="798"/>
      <c r="P84" s="798"/>
      <c r="Q84" s="124"/>
      <c r="R84" s="795"/>
      <c r="S84" s="796"/>
      <c r="T84" s="796"/>
      <c r="U84" s="797"/>
    </row>
    <row r="85" spans="1:21" ht="30.75" customHeight="1" x14ac:dyDescent="0.35">
      <c r="A85" s="20" t="s">
        <v>37</v>
      </c>
      <c r="B85" s="114"/>
      <c r="C85" s="149"/>
      <c r="D85" s="130"/>
      <c r="E85" s="121"/>
      <c r="F85" s="115"/>
      <c r="G85" s="148"/>
      <c r="H85" s="148"/>
      <c r="I85" s="121"/>
      <c r="J85" s="101"/>
      <c r="K85" s="101"/>
      <c r="L85" s="101"/>
      <c r="M85" s="121"/>
      <c r="N85" s="101"/>
      <c r="O85" s="101"/>
      <c r="P85" s="101"/>
      <c r="Q85" s="121"/>
      <c r="R85" s="132"/>
      <c r="S85" s="132"/>
      <c r="T85" s="132"/>
      <c r="U85" s="133"/>
    </row>
    <row r="86" spans="1:21" ht="63.75" customHeight="1" x14ac:dyDescent="0.35">
      <c r="A86" s="20" t="s">
        <v>289</v>
      </c>
      <c r="B86" s="841" t="s">
        <v>284</v>
      </c>
      <c r="C86" s="798"/>
      <c r="D86" s="761" t="s">
        <v>148</v>
      </c>
      <c r="E86" s="888" t="s">
        <v>214</v>
      </c>
      <c r="F86" s="711" t="s">
        <v>147</v>
      </c>
      <c r="G86" s="888" t="s">
        <v>216</v>
      </c>
      <c r="H86" s="827"/>
      <c r="I86" s="705"/>
      <c r="J86" s="879"/>
      <c r="K86" s="798"/>
      <c r="L86" s="210" t="s">
        <v>182</v>
      </c>
      <c r="M86" s="874" t="s">
        <v>263</v>
      </c>
      <c r="N86" s="210" t="s">
        <v>183</v>
      </c>
      <c r="O86" s="786" t="s">
        <v>265</v>
      </c>
      <c r="P86" s="798"/>
      <c r="Q86" s="829"/>
      <c r="R86" s="706" t="s">
        <v>73</v>
      </c>
      <c r="S86" s="707"/>
      <c r="T86" s="707"/>
      <c r="U86" s="708"/>
    </row>
    <row r="87" spans="1:21" ht="35.25" customHeight="1" thickBot="1" x14ac:dyDescent="0.4">
      <c r="A87" s="87" t="s">
        <v>290</v>
      </c>
      <c r="B87" s="858"/>
      <c r="C87" s="799"/>
      <c r="D87" s="873"/>
      <c r="E87" s="889"/>
      <c r="F87" s="1093"/>
      <c r="G87" s="889"/>
      <c r="H87" s="1092"/>
      <c r="I87" s="1094"/>
      <c r="J87" s="880"/>
      <c r="K87" s="799"/>
      <c r="L87" s="64"/>
      <c r="M87" s="875"/>
      <c r="N87" s="153"/>
      <c r="O87" s="787"/>
      <c r="P87" s="799"/>
      <c r="Q87" s="883"/>
      <c r="R87" s="236"/>
      <c r="S87" s="237"/>
      <c r="T87" s="237"/>
      <c r="U87" s="238"/>
    </row>
    <row r="88" spans="1:21" ht="32.25" customHeight="1" thickBot="1" x14ac:dyDescent="0.4">
      <c r="A88" s="103"/>
      <c r="B88" s="686">
        <f>B80+7</f>
        <v>45376</v>
      </c>
      <c r="C88" s="686"/>
      <c r="D88" s="686"/>
      <c r="E88" s="686"/>
      <c r="F88" s="686">
        <f>B88+1</f>
        <v>45377</v>
      </c>
      <c r="G88" s="686"/>
      <c r="H88" s="686"/>
      <c r="I88" s="686"/>
      <c r="J88" s="686">
        <f>F88+1</f>
        <v>45378</v>
      </c>
      <c r="K88" s="686"/>
      <c r="L88" s="686"/>
      <c r="M88" s="686"/>
      <c r="N88" s="686">
        <f>J88+1</f>
        <v>45379</v>
      </c>
      <c r="O88" s="686"/>
      <c r="P88" s="686"/>
      <c r="Q88" s="686"/>
      <c r="R88" s="686">
        <f>N88+1</f>
        <v>45380</v>
      </c>
      <c r="S88" s="686"/>
      <c r="T88" s="686"/>
      <c r="U88" s="686"/>
    </row>
    <row r="89" spans="1:21" ht="30.65" customHeight="1" thickBot="1" x14ac:dyDescent="0.4">
      <c r="A89" s="159"/>
      <c r="B89" s="884" t="s">
        <v>50</v>
      </c>
      <c r="C89" s="885"/>
      <c r="D89" s="885"/>
      <c r="E89" s="885"/>
      <c r="F89" s="885"/>
      <c r="G89" s="885"/>
      <c r="H89" s="885"/>
      <c r="I89" s="885"/>
      <c r="J89" s="885"/>
      <c r="K89" s="885"/>
      <c r="L89" s="885"/>
      <c r="M89" s="885"/>
      <c r="N89" s="885"/>
      <c r="O89" s="885"/>
      <c r="P89" s="885"/>
      <c r="Q89" s="885"/>
      <c r="R89" s="885"/>
      <c r="S89" s="885"/>
      <c r="T89" s="885"/>
      <c r="U89" s="886"/>
    </row>
    <row r="90" spans="1:21" ht="30" customHeight="1" thickBot="1" x14ac:dyDescent="0.4">
      <c r="A90" s="103">
        <f>A80+1</f>
        <v>9</v>
      </c>
      <c r="B90" s="686">
        <f>B88+7</f>
        <v>45383</v>
      </c>
      <c r="C90" s="686"/>
      <c r="D90" s="686"/>
      <c r="E90" s="686"/>
      <c r="F90" s="686">
        <f>B90+1</f>
        <v>45384</v>
      </c>
      <c r="G90" s="686"/>
      <c r="H90" s="686"/>
      <c r="I90" s="686"/>
      <c r="J90" s="686">
        <f>F90+1</f>
        <v>45385</v>
      </c>
      <c r="K90" s="686"/>
      <c r="L90" s="686"/>
      <c r="M90" s="686"/>
      <c r="N90" s="686">
        <f>J90+1</f>
        <v>45386</v>
      </c>
      <c r="O90" s="686"/>
      <c r="P90" s="686"/>
      <c r="Q90" s="686"/>
      <c r="R90" s="686">
        <f>N90+1</f>
        <v>45387</v>
      </c>
      <c r="S90" s="686"/>
      <c r="T90" s="686"/>
      <c r="U90" s="686"/>
    </row>
    <row r="91" spans="1:21" ht="28.25" customHeight="1" x14ac:dyDescent="0.35">
      <c r="A91" s="85" t="s">
        <v>285</v>
      </c>
      <c r="B91" s="688" t="s">
        <v>65</v>
      </c>
      <c r="C91" s="689"/>
      <c r="D91" s="689"/>
      <c r="E91" s="690"/>
      <c r="F91" s="688" t="s">
        <v>65</v>
      </c>
      <c r="G91" s="689"/>
      <c r="H91" s="689"/>
      <c r="I91" s="690"/>
      <c r="J91" s="611" t="s">
        <v>66</v>
      </c>
      <c r="K91" s="612"/>
      <c r="L91" s="612"/>
      <c r="M91" s="613"/>
      <c r="N91" s="696" t="s">
        <v>67</v>
      </c>
      <c r="O91" s="697"/>
      <c r="P91" s="697"/>
      <c r="Q91" s="788"/>
      <c r="R91" s="611" t="s">
        <v>66</v>
      </c>
      <c r="S91" s="612"/>
      <c r="T91" s="612"/>
      <c r="U91" s="613"/>
    </row>
    <row r="92" spans="1:21" ht="33" customHeight="1" x14ac:dyDescent="0.35">
      <c r="A92" s="20" t="s">
        <v>286</v>
      </c>
      <c r="B92" s="706" t="s">
        <v>217</v>
      </c>
      <c r="C92" s="707"/>
      <c r="D92" s="707"/>
      <c r="E92" s="1086"/>
      <c r="F92" s="691" t="s">
        <v>67</v>
      </c>
      <c r="G92" s="692"/>
      <c r="H92" s="692"/>
      <c r="I92" s="693"/>
      <c r="J92" s="816" t="s">
        <v>68</v>
      </c>
      <c r="K92" s="700"/>
      <c r="L92" s="700"/>
      <c r="M92" s="701"/>
      <c r="N92" s="816" t="s">
        <v>68</v>
      </c>
      <c r="O92" s="700"/>
      <c r="P92" s="700"/>
      <c r="Q92" s="701"/>
      <c r="R92" s="386" t="s">
        <v>66</v>
      </c>
      <c r="S92" s="356"/>
      <c r="T92" s="356"/>
      <c r="U92" s="554"/>
    </row>
    <row r="93" spans="1:21" ht="40.5" customHeight="1" x14ac:dyDescent="0.35">
      <c r="A93" s="20" t="s">
        <v>287</v>
      </c>
      <c r="B93" s="706"/>
      <c r="C93" s="707"/>
      <c r="D93" s="707"/>
      <c r="E93" s="1086"/>
      <c r="F93" s="887" t="s">
        <v>215</v>
      </c>
      <c r="G93" s="781" t="s">
        <v>165</v>
      </c>
      <c r="H93" s="1088"/>
      <c r="I93" s="943" t="s">
        <v>184</v>
      </c>
      <c r="J93" s="901" t="s">
        <v>151</v>
      </c>
      <c r="K93" s="798"/>
      <c r="L93" s="359" t="s">
        <v>266</v>
      </c>
      <c r="M93" s="881" t="s">
        <v>152</v>
      </c>
      <c r="N93" s="815" t="s">
        <v>268</v>
      </c>
      <c r="O93" s="761" t="s">
        <v>153</v>
      </c>
      <c r="P93" s="840" t="s">
        <v>154</v>
      </c>
      <c r="Q93" s="771"/>
      <c r="R93" s="816" t="s">
        <v>68</v>
      </c>
      <c r="S93" s="700"/>
      <c r="T93" s="700"/>
      <c r="U93" s="701"/>
    </row>
    <row r="94" spans="1:21" ht="56.25" customHeight="1" x14ac:dyDescent="0.35">
      <c r="A94" s="20" t="s">
        <v>288</v>
      </c>
      <c r="B94" s="913"/>
      <c r="C94" s="932"/>
      <c r="D94" s="900" t="s">
        <v>220</v>
      </c>
      <c r="E94" s="952" t="s">
        <v>185</v>
      </c>
      <c r="F94" s="887"/>
      <c r="G94" s="781"/>
      <c r="H94" s="1089"/>
      <c r="I94" s="943"/>
      <c r="J94" s="901"/>
      <c r="K94" s="798"/>
      <c r="L94" s="359"/>
      <c r="M94" s="882"/>
      <c r="N94" s="815"/>
      <c r="O94" s="761"/>
      <c r="P94" s="840"/>
      <c r="Q94" s="817"/>
      <c r="R94" s="706" t="s">
        <v>73</v>
      </c>
      <c r="S94" s="707"/>
      <c r="T94" s="707"/>
      <c r="U94" s="708"/>
    </row>
    <row r="95" spans="1:21" ht="35.25" customHeight="1" x14ac:dyDescent="0.35">
      <c r="A95" s="20" t="s">
        <v>37</v>
      </c>
      <c r="B95" s="913"/>
      <c r="C95" s="967"/>
      <c r="D95" s="1087"/>
      <c r="E95" s="952"/>
      <c r="F95" s="158"/>
      <c r="G95" s="101"/>
      <c r="H95" s="109"/>
      <c r="I95" s="121"/>
      <c r="J95" s="101"/>
      <c r="K95" s="101"/>
      <c r="L95" s="101"/>
      <c r="M95" s="121"/>
      <c r="N95" s="101"/>
      <c r="O95" s="101"/>
      <c r="P95" s="101"/>
      <c r="Q95" s="111"/>
      <c r="R95" s="132"/>
      <c r="S95" s="132"/>
      <c r="T95" s="132"/>
      <c r="U95" s="133"/>
    </row>
    <row r="96" spans="1:21" ht="35.25" customHeight="1" x14ac:dyDescent="0.35">
      <c r="A96" s="20" t="s">
        <v>289</v>
      </c>
      <c r="B96" s="1099"/>
      <c r="C96" s="766"/>
      <c r="D96" s="1101" t="s">
        <v>186</v>
      </c>
      <c r="E96" s="888" t="s">
        <v>221</v>
      </c>
      <c r="F96" s="848" t="s">
        <v>167</v>
      </c>
      <c r="G96" s="888" t="s">
        <v>216</v>
      </c>
      <c r="H96" s="798"/>
      <c r="I96" s="850"/>
      <c r="J96" s="877"/>
      <c r="K96" s="840" t="s">
        <v>155</v>
      </c>
      <c r="L96" s="761" t="s">
        <v>156</v>
      </c>
      <c r="M96" s="874" t="s">
        <v>267</v>
      </c>
      <c r="N96" s="694" t="s">
        <v>157</v>
      </c>
      <c r="O96" s="786" t="s">
        <v>269</v>
      </c>
      <c r="P96" s="798"/>
      <c r="Q96" s="687"/>
      <c r="R96" s="784"/>
      <c r="S96" s="773"/>
      <c r="T96" s="773"/>
      <c r="U96" s="713"/>
    </row>
    <row r="97" spans="1:21" ht="58.5" customHeight="1" thickBot="1" x14ac:dyDescent="0.4">
      <c r="A97" s="87" t="s">
        <v>290</v>
      </c>
      <c r="B97" s="1100"/>
      <c r="C97" s="767"/>
      <c r="D97" s="1102"/>
      <c r="E97" s="889"/>
      <c r="F97" s="942"/>
      <c r="G97" s="889"/>
      <c r="H97" s="799"/>
      <c r="I97" s="851"/>
      <c r="J97" s="878"/>
      <c r="K97" s="872"/>
      <c r="L97" s="873"/>
      <c r="M97" s="875"/>
      <c r="N97" s="876"/>
      <c r="O97" s="787"/>
      <c r="P97" s="799"/>
      <c r="Q97" s="883"/>
      <c r="R97" s="785"/>
      <c r="S97" s="811"/>
      <c r="T97" s="811"/>
      <c r="U97" s="714"/>
    </row>
    <row r="98" spans="1:21" ht="28.75" customHeight="1" thickBot="1" x14ac:dyDescent="0.4">
      <c r="A98" s="103">
        <f>A90+1</f>
        <v>10</v>
      </c>
      <c r="B98" s="1095">
        <f>B90+7</f>
        <v>45390</v>
      </c>
      <c r="C98" s="686"/>
      <c r="D98" s="686"/>
      <c r="E98" s="686"/>
      <c r="F98" s="686">
        <f>B98+1</f>
        <v>45391</v>
      </c>
      <c r="G98" s="686"/>
      <c r="H98" s="686"/>
      <c r="I98" s="686"/>
      <c r="J98" s="686">
        <f>F98+1</f>
        <v>45392</v>
      </c>
      <c r="K98" s="686"/>
      <c r="L98" s="686"/>
      <c r="M98" s="686"/>
      <c r="N98" s="686">
        <f>J98+1</f>
        <v>45393</v>
      </c>
      <c r="O98" s="686"/>
      <c r="P98" s="686"/>
      <c r="Q98" s="686"/>
      <c r="R98" s="686">
        <f>N98+1</f>
        <v>45394</v>
      </c>
      <c r="S98" s="686"/>
      <c r="T98" s="686"/>
      <c r="U98" s="686"/>
    </row>
    <row r="99" spans="1:21" ht="30.75" customHeight="1" x14ac:dyDescent="0.35">
      <c r="A99" s="85" t="s">
        <v>285</v>
      </c>
      <c r="B99" s="688" t="s">
        <v>65</v>
      </c>
      <c r="C99" s="689"/>
      <c r="D99" s="689"/>
      <c r="E99" s="690"/>
      <c r="F99" s="688" t="s">
        <v>65</v>
      </c>
      <c r="G99" s="689"/>
      <c r="H99" s="689"/>
      <c r="I99" s="690"/>
      <c r="J99" s="935" t="s">
        <v>210</v>
      </c>
      <c r="K99" s="936"/>
      <c r="L99" s="936"/>
      <c r="M99" s="937"/>
      <c r="N99" s="696" t="s">
        <v>67</v>
      </c>
      <c r="O99" s="697"/>
      <c r="P99" s="697"/>
      <c r="Q99" s="698"/>
      <c r="R99" s="802" t="s">
        <v>272</v>
      </c>
      <c r="S99" s="803"/>
      <c r="T99" s="803"/>
      <c r="U99" s="804"/>
    </row>
    <row r="100" spans="1:21" ht="45" customHeight="1" x14ac:dyDescent="0.35">
      <c r="A100" s="20" t="s">
        <v>286</v>
      </c>
      <c r="B100" s="706" t="s">
        <v>73</v>
      </c>
      <c r="C100" s="707"/>
      <c r="D100" s="707"/>
      <c r="E100" s="708"/>
      <c r="F100" s="691" t="s">
        <v>67</v>
      </c>
      <c r="G100" s="692"/>
      <c r="H100" s="692"/>
      <c r="I100" s="693"/>
      <c r="J100" s="303"/>
      <c r="K100" s="304"/>
      <c r="L100" s="304"/>
      <c r="M100" s="305"/>
      <c r="N100" s="816" t="s">
        <v>68</v>
      </c>
      <c r="O100" s="700"/>
      <c r="P100" s="700"/>
      <c r="Q100" s="836"/>
      <c r="R100" s="805"/>
      <c r="S100" s="806"/>
      <c r="T100" s="806"/>
      <c r="U100" s="807"/>
    </row>
    <row r="101" spans="1:21" ht="35.25" customHeight="1" x14ac:dyDescent="0.35">
      <c r="A101" s="20" t="s">
        <v>287</v>
      </c>
      <c r="B101" s="893" t="s">
        <v>147</v>
      </c>
      <c r="C101" s="1098"/>
      <c r="D101" s="888" t="s">
        <v>213</v>
      </c>
      <c r="E101" s="892" t="s">
        <v>219</v>
      </c>
      <c r="F101" s="888" t="s">
        <v>215</v>
      </c>
      <c r="G101" s="830"/>
      <c r="H101" s="761" t="s">
        <v>148</v>
      </c>
      <c r="I101" s="915"/>
      <c r="J101" s="879"/>
      <c r="K101" s="798"/>
      <c r="L101" s="359" t="s">
        <v>266</v>
      </c>
      <c r="M101" s="881" t="s">
        <v>152</v>
      </c>
      <c r="N101" s="815" t="s">
        <v>268</v>
      </c>
      <c r="O101" s="761" t="s">
        <v>153</v>
      </c>
      <c r="P101" s="798"/>
      <c r="Q101" s="915"/>
      <c r="R101" s="805"/>
      <c r="S101" s="806"/>
      <c r="T101" s="806"/>
      <c r="U101" s="807"/>
    </row>
    <row r="102" spans="1:21" ht="39.75" customHeight="1" x14ac:dyDescent="0.35">
      <c r="A102" s="20" t="s">
        <v>288</v>
      </c>
      <c r="B102" s="893"/>
      <c r="C102" s="1098"/>
      <c r="D102" s="888"/>
      <c r="E102" s="892"/>
      <c r="F102" s="888"/>
      <c r="G102" s="798"/>
      <c r="H102" s="761"/>
      <c r="I102" s="915"/>
      <c r="J102" s="879"/>
      <c r="K102" s="798"/>
      <c r="L102" s="359"/>
      <c r="M102" s="882"/>
      <c r="N102" s="815"/>
      <c r="O102" s="761"/>
      <c r="P102" s="798"/>
      <c r="Q102" s="915"/>
      <c r="R102" s="805"/>
      <c r="S102" s="806"/>
      <c r="T102" s="806"/>
      <c r="U102" s="807"/>
    </row>
    <row r="103" spans="1:21" ht="27" customHeight="1" x14ac:dyDescent="0.35">
      <c r="A103" s="20" t="s">
        <v>37</v>
      </c>
      <c r="B103" s="114"/>
      <c r="C103" s="160"/>
      <c r="D103" s="115"/>
      <c r="E103" s="121"/>
      <c r="F103" s="115"/>
      <c r="G103" s="101"/>
      <c r="H103" s="101"/>
      <c r="I103" s="121"/>
      <c r="J103" s="101"/>
      <c r="K103" s="101"/>
      <c r="L103" s="101"/>
      <c r="M103" s="121"/>
      <c r="N103" s="101"/>
      <c r="O103" s="101"/>
      <c r="P103" s="101"/>
      <c r="Q103" s="121"/>
      <c r="R103" s="805"/>
      <c r="S103" s="806"/>
      <c r="T103" s="806"/>
      <c r="U103" s="807"/>
    </row>
    <row r="104" spans="1:21" ht="36" customHeight="1" x14ac:dyDescent="0.35">
      <c r="A104" s="20" t="s">
        <v>289</v>
      </c>
      <c r="B104" s="1096"/>
      <c r="C104" s="761" t="s">
        <v>203</v>
      </c>
      <c r="D104" s="840" t="s">
        <v>218</v>
      </c>
      <c r="E104" s="888" t="s">
        <v>214</v>
      </c>
      <c r="F104" s="1077"/>
      <c r="G104" s="888" t="s">
        <v>216</v>
      </c>
      <c r="H104" s="798"/>
      <c r="I104" s="899" t="s">
        <v>149</v>
      </c>
      <c r="J104" s="879"/>
      <c r="K104" s="798"/>
      <c r="L104" s="761" t="s">
        <v>156</v>
      </c>
      <c r="M104" s="874" t="s">
        <v>267</v>
      </c>
      <c r="N104" s="694" t="s">
        <v>157</v>
      </c>
      <c r="O104" s="786" t="s">
        <v>269</v>
      </c>
      <c r="P104" s="798"/>
      <c r="Q104" s="915"/>
      <c r="R104" s="805"/>
      <c r="S104" s="806"/>
      <c r="T104" s="806"/>
      <c r="U104" s="807"/>
    </row>
    <row r="105" spans="1:21" ht="38.25" customHeight="1" thickBot="1" x14ac:dyDescent="0.4">
      <c r="A105" s="87" t="s">
        <v>290</v>
      </c>
      <c r="B105" s="1097"/>
      <c r="C105" s="873"/>
      <c r="D105" s="872"/>
      <c r="E105" s="889"/>
      <c r="F105" s="880"/>
      <c r="G105" s="889"/>
      <c r="H105" s="799"/>
      <c r="I105" s="881"/>
      <c r="J105" s="880"/>
      <c r="K105" s="799"/>
      <c r="L105" s="873"/>
      <c r="M105" s="875"/>
      <c r="N105" s="876"/>
      <c r="O105" s="787"/>
      <c r="P105" s="799"/>
      <c r="Q105" s="1104"/>
      <c r="R105" s="808"/>
      <c r="S105" s="809"/>
      <c r="T105" s="809"/>
      <c r="U105" s="810"/>
    </row>
    <row r="106" spans="1:21" ht="30" customHeight="1" thickBot="1" x14ac:dyDescent="0.4">
      <c r="A106" s="103">
        <f>A98+1</f>
        <v>11</v>
      </c>
      <c r="B106" s="686">
        <f>B98+7</f>
        <v>45397</v>
      </c>
      <c r="C106" s="686"/>
      <c r="D106" s="686"/>
      <c r="E106" s="686"/>
      <c r="F106" s="783">
        <f>B106+1</f>
        <v>45398</v>
      </c>
      <c r="G106" s="783"/>
      <c r="H106" s="783"/>
      <c r="I106" s="783"/>
      <c r="J106" s="783">
        <f>F106+1</f>
        <v>45399</v>
      </c>
      <c r="K106" s="783"/>
      <c r="L106" s="783"/>
      <c r="M106" s="783"/>
      <c r="N106" s="783">
        <f>J106+1</f>
        <v>45400</v>
      </c>
      <c r="O106" s="783"/>
      <c r="P106" s="783"/>
      <c r="Q106" s="783"/>
      <c r="R106" s="783">
        <f>N106+1</f>
        <v>45401</v>
      </c>
      <c r="S106" s="783"/>
      <c r="T106" s="783"/>
      <c r="U106" s="783"/>
    </row>
    <row r="107" spans="1:21" ht="33" customHeight="1" x14ac:dyDescent="0.35">
      <c r="A107" s="85" t="s">
        <v>285</v>
      </c>
      <c r="B107" s="688" t="s">
        <v>65</v>
      </c>
      <c r="C107" s="689"/>
      <c r="D107" s="689"/>
      <c r="E107" s="690"/>
      <c r="F107" s="688" t="s">
        <v>65</v>
      </c>
      <c r="G107" s="689"/>
      <c r="H107" s="689"/>
      <c r="I107" s="690"/>
      <c r="J107" s="611" t="s">
        <v>66</v>
      </c>
      <c r="K107" s="612"/>
      <c r="L107" s="612"/>
      <c r="M107" s="613"/>
      <c r="N107" s="696" t="s">
        <v>67</v>
      </c>
      <c r="O107" s="697"/>
      <c r="P107" s="697"/>
      <c r="Q107" s="698"/>
      <c r="R107" s="831" t="s">
        <v>273</v>
      </c>
      <c r="S107" s="832"/>
      <c r="T107" s="832"/>
      <c r="U107" s="833"/>
    </row>
    <row r="108" spans="1:21" ht="32.25" customHeight="1" x14ac:dyDescent="0.35">
      <c r="A108" s="20" t="s">
        <v>286</v>
      </c>
      <c r="B108" s="706" t="s">
        <v>73</v>
      </c>
      <c r="C108" s="707"/>
      <c r="D108" s="707"/>
      <c r="E108" s="708"/>
      <c r="F108" s="691" t="s">
        <v>67</v>
      </c>
      <c r="G108" s="692"/>
      <c r="H108" s="692"/>
      <c r="I108" s="693"/>
      <c r="J108" s="816" t="s">
        <v>68</v>
      </c>
      <c r="K108" s="700"/>
      <c r="L108" s="700"/>
      <c r="M108" s="701"/>
      <c r="N108" s="816" t="s">
        <v>68</v>
      </c>
      <c r="O108" s="700"/>
      <c r="P108" s="700"/>
      <c r="Q108" s="836"/>
      <c r="R108" s="834"/>
      <c r="S108" s="832"/>
      <c r="T108" s="832"/>
      <c r="U108" s="833"/>
    </row>
    <row r="109" spans="1:21" ht="35.25" customHeight="1" x14ac:dyDescent="0.35">
      <c r="A109" s="20" t="s">
        <v>287</v>
      </c>
      <c r="B109" s="893" t="s">
        <v>147</v>
      </c>
      <c r="C109" s="830"/>
      <c r="D109" s="888" t="s">
        <v>213</v>
      </c>
      <c r="E109" s="892" t="s">
        <v>171</v>
      </c>
      <c r="F109" s="888" t="s">
        <v>215</v>
      </c>
      <c r="G109" s="840" t="s">
        <v>170</v>
      </c>
      <c r="H109" s="761" t="s">
        <v>148</v>
      </c>
      <c r="I109" s="915"/>
      <c r="J109" s="879"/>
      <c r="K109" s="798"/>
      <c r="L109" s="359" t="s">
        <v>266</v>
      </c>
      <c r="M109" s="881" t="s">
        <v>152</v>
      </c>
      <c r="N109" s="815" t="s">
        <v>268</v>
      </c>
      <c r="O109" s="761" t="s">
        <v>153</v>
      </c>
      <c r="P109" s="798"/>
      <c r="Q109" s="915"/>
      <c r="R109" s="834"/>
      <c r="S109" s="832"/>
      <c r="T109" s="832"/>
      <c r="U109" s="833"/>
    </row>
    <row r="110" spans="1:21" ht="42" customHeight="1" x14ac:dyDescent="0.35">
      <c r="A110" s="20" t="s">
        <v>288</v>
      </c>
      <c r="B110" s="893"/>
      <c r="C110" s="798"/>
      <c r="D110" s="888"/>
      <c r="E110" s="892"/>
      <c r="F110" s="888"/>
      <c r="G110" s="840"/>
      <c r="H110" s="761"/>
      <c r="I110" s="915"/>
      <c r="J110" s="879"/>
      <c r="K110" s="798"/>
      <c r="L110" s="359"/>
      <c r="M110" s="882"/>
      <c r="N110" s="815"/>
      <c r="O110" s="761"/>
      <c r="P110" s="798"/>
      <c r="Q110" s="915"/>
      <c r="R110" s="834"/>
      <c r="S110" s="832"/>
      <c r="T110" s="832"/>
      <c r="U110" s="833"/>
    </row>
    <row r="111" spans="1:21" ht="30" customHeight="1" x14ac:dyDescent="0.35">
      <c r="A111" s="20" t="s">
        <v>37</v>
      </c>
      <c r="B111" s="114"/>
      <c r="C111" s="101"/>
      <c r="D111" s="130"/>
      <c r="E111" s="121"/>
      <c r="F111" s="115"/>
      <c r="G111" s="148"/>
      <c r="H111" s="101"/>
      <c r="I111" s="121"/>
      <c r="J111" s="101"/>
      <c r="K111" s="101"/>
      <c r="L111" s="101"/>
      <c r="M111" s="121"/>
      <c r="N111" s="101"/>
      <c r="O111" s="101"/>
      <c r="P111" s="101"/>
      <c r="Q111" s="121"/>
      <c r="R111" s="834"/>
      <c r="S111" s="832"/>
      <c r="T111" s="832"/>
      <c r="U111" s="833"/>
    </row>
    <row r="112" spans="1:21" ht="35.25" customHeight="1" x14ac:dyDescent="0.35">
      <c r="A112" s="20" t="s">
        <v>289</v>
      </c>
      <c r="B112" s="1077"/>
      <c r="C112" s="761" t="s">
        <v>203</v>
      </c>
      <c r="D112" s="840" t="s">
        <v>175</v>
      </c>
      <c r="E112" s="888" t="s">
        <v>214</v>
      </c>
      <c r="F112" s="901" t="s">
        <v>173</v>
      </c>
      <c r="G112" s="888" t="s">
        <v>216</v>
      </c>
      <c r="H112" s="798"/>
      <c r="I112" s="899" t="s">
        <v>149</v>
      </c>
      <c r="J112" s="879"/>
      <c r="K112" s="798"/>
      <c r="L112" s="761" t="s">
        <v>156</v>
      </c>
      <c r="M112" s="874" t="s">
        <v>267</v>
      </c>
      <c r="N112" s="694" t="s">
        <v>157</v>
      </c>
      <c r="O112" s="786" t="s">
        <v>269</v>
      </c>
      <c r="P112" s="798"/>
      <c r="Q112" s="915"/>
      <c r="R112" s="834"/>
      <c r="S112" s="832"/>
      <c r="T112" s="832"/>
      <c r="U112" s="833"/>
    </row>
    <row r="113" spans="1:21" ht="41.25" customHeight="1" thickBot="1" x14ac:dyDescent="0.4">
      <c r="A113" s="87" t="s">
        <v>290</v>
      </c>
      <c r="B113" s="852"/>
      <c r="C113" s="873"/>
      <c r="D113" s="841"/>
      <c r="E113" s="900"/>
      <c r="F113" s="902"/>
      <c r="G113" s="900"/>
      <c r="H113" s="827"/>
      <c r="I113" s="881"/>
      <c r="J113" s="852"/>
      <c r="K113" s="827"/>
      <c r="L113" s="842"/>
      <c r="M113" s="875"/>
      <c r="N113" s="695"/>
      <c r="O113" s="787"/>
      <c r="P113" s="827"/>
      <c r="Q113" s="751"/>
      <c r="R113" s="834"/>
      <c r="S113" s="832"/>
      <c r="T113" s="832"/>
      <c r="U113" s="833"/>
    </row>
    <row r="114" spans="1:21" ht="30.75" customHeight="1" thickBot="1" x14ac:dyDescent="0.4">
      <c r="A114" s="103">
        <f>A106+1</f>
        <v>12</v>
      </c>
      <c r="B114" s="686">
        <f>B106+7</f>
        <v>45404</v>
      </c>
      <c r="C114" s="686"/>
      <c r="D114" s="686"/>
      <c r="E114" s="686"/>
      <c r="F114" s="686">
        <f>B114+1</f>
        <v>45405</v>
      </c>
      <c r="G114" s="686"/>
      <c r="H114" s="686"/>
      <c r="I114" s="686"/>
      <c r="J114" s="686">
        <f>F114+1</f>
        <v>45406</v>
      </c>
      <c r="K114" s="686"/>
      <c r="L114" s="686"/>
      <c r="M114" s="686"/>
      <c r="N114" s="686">
        <f>J114+1</f>
        <v>45407</v>
      </c>
      <c r="O114" s="686"/>
      <c r="P114" s="686"/>
      <c r="Q114" s="686"/>
      <c r="R114" s="686">
        <f>N114+1</f>
        <v>45408</v>
      </c>
      <c r="S114" s="686"/>
      <c r="T114" s="686"/>
      <c r="U114" s="686"/>
    </row>
    <row r="115" spans="1:21" ht="30.75" customHeight="1" x14ac:dyDescent="0.35">
      <c r="A115" s="85" t="s">
        <v>285</v>
      </c>
      <c r="B115" s="688" t="s">
        <v>65</v>
      </c>
      <c r="C115" s="689"/>
      <c r="D115" s="689"/>
      <c r="E115" s="690"/>
      <c r="F115" s="688" t="s">
        <v>65</v>
      </c>
      <c r="G115" s="689"/>
      <c r="H115" s="689"/>
      <c r="I115" s="690"/>
      <c r="J115" s="611" t="s">
        <v>66</v>
      </c>
      <c r="K115" s="612"/>
      <c r="L115" s="612"/>
      <c r="M115" s="613"/>
      <c r="N115" s="696" t="s">
        <v>67</v>
      </c>
      <c r="O115" s="697"/>
      <c r="P115" s="697"/>
      <c r="Q115" s="698"/>
      <c r="R115" s="611" t="s">
        <v>66</v>
      </c>
      <c r="S115" s="612"/>
      <c r="T115" s="612"/>
      <c r="U115" s="613"/>
    </row>
    <row r="116" spans="1:21" ht="30" customHeight="1" x14ac:dyDescent="0.35">
      <c r="A116" s="20" t="s">
        <v>286</v>
      </c>
      <c r="B116" s="706" t="s">
        <v>73</v>
      </c>
      <c r="C116" s="707"/>
      <c r="D116" s="707"/>
      <c r="E116" s="708"/>
      <c r="F116" s="691" t="s">
        <v>67</v>
      </c>
      <c r="G116" s="692"/>
      <c r="H116" s="692"/>
      <c r="I116" s="693"/>
      <c r="J116" s="816" t="s">
        <v>68</v>
      </c>
      <c r="K116" s="700"/>
      <c r="L116" s="700"/>
      <c r="M116" s="701"/>
      <c r="N116" s="816" t="s">
        <v>68</v>
      </c>
      <c r="O116" s="700"/>
      <c r="P116" s="700"/>
      <c r="Q116" s="836"/>
      <c r="R116" s="386" t="s">
        <v>66</v>
      </c>
      <c r="S116" s="356"/>
      <c r="T116" s="356"/>
      <c r="U116" s="554"/>
    </row>
    <row r="117" spans="1:21" ht="55.5" customHeight="1" x14ac:dyDescent="0.35">
      <c r="A117" s="20" t="s">
        <v>287</v>
      </c>
      <c r="B117" s="711" t="s">
        <v>147</v>
      </c>
      <c r="C117" s="950"/>
      <c r="D117" s="888" t="s">
        <v>213</v>
      </c>
      <c r="E117" s="778" t="s">
        <v>164</v>
      </c>
      <c r="F117" s="941" t="s">
        <v>215</v>
      </c>
      <c r="G117" s="781" t="s">
        <v>165</v>
      </c>
      <c r="H117" s="761" t="s">
        <v>148</v>
      </c>
      <c r="I117" s="939"/>
      <c r="J117" s="212" t="s">
        <v>187</v>
      </c>
      <c r="K117" s="234"/>
      <c r="L117" s="359" t="s">
        <v>266</v>
      </c>
      <c r="M117" s="881" t="s">
        <v>152</v>
      </c>
      <c r="N117" s="815" t="s">
        <v>268</v>
      </c>
      <c r="O117" s="761" t="s">
        <v>153</v>
      </c>
      <c r="P117" s="234"/>
      <c r="Q117" s="213" t="s">
        <v>188</v>
      </c>
      <c r="R117" s="699" t="s">
        <v>68</v>
      </c>
      <c r="S117" s="700"/>
      <c r="T117" s="700"/>
      <c r="U117" s="701"/>
    </row>
    <row r="118" spans="1:21" ht="57.75" customHeight="1" x14ac:dyDescent="0.35">
      <c r="A118" s="20" t="s">
        <v>288</v>
      </c>
      <c r="B118" s="711"/>
      <c r="C118" s="951"/>
      <c r="D118" s="888"/>
      <c r="E118" s="778"/>
      <c r="F118" s="941"/>
      <c r="G118" s="781"/>
      <c r="H118" s="761"/>
      <c r="I118" s="940"/>
      <c r="J118" s="233"/>
      <c r="K118" s="208" t="s">
        <v>189</v>
      </c>
      <c r="L118" s="359"/>
      <c r="M118" s="882"/>
      <c r="N118" s="815"/>
      <c r="O118" s="761"/>
      <c r="P118" s="208" t="s">
        <v>190</v>
      </c>
      <c r="Q118" s="235"/>
      <c r="R118" s="706" t="s">
        <v>73</v>
      </c>
      <c r="S118" s="707"/>
      <c r="T118" s="707"/>
      <c r="U118" s="708"/>
    </row>
    <row r="119" spans="1:21" ht="26.25" customHeight="1" x14ac:dyDescent="0.35">
      <c r="A119" s="20" t="s">
        <v>37</v>
      </c>
      <c r="B119" s="161"/>
      <c r="C119" s="162"/>
      <c r="D119" s="115"/>
      <c r="E119" s="121"/>
      <c r="F119" s="115"/>
      <c r="G119" s="101"/>
      <c r="H119" s="115"/>
      <c r="I119" s="111"/>
      <c r="J119" s="101"/>
      <c r="K119" s="101"/>
      <c r="L119" s="101"/>
      <c r="M119" s="121"/>
      <c r="N119" s="101"/>
      <c r="O119" s="101"/>
      <c r="P119" s="101"/>
      <c r="Q119" s="121"/>
      <c r="R119" s="132"/>
      <c r="S119" s="132"/>
      <c r="T119" s="132"/>
      <c r="U119" s="133"/>
    </row>
    <row r="120" spans="1:21" ht="41.25" customHeight="1" x14ac:dyDescent="0.35">
      <c r="A120" s="20" t="s">
        <v>289</v>
      </c>
      <c r="B120" s="930"/>
      <c r="C120" s="761" t="s">
        <v>203</v>
      </c>
      <c r="D120" s="781" t="s">
        <v>166</v>
      </c>
      <c r="E120" s="888" t="s">
        <v>214</v>
      </c>
      <c r="F120" s="848" t="s">
        <v>167</v>
      </c>
      <c r="G120" s="888" t="s">
        <v>216</v>
      </c>
      <c r="H120" s="798"/>
      <c r="I120" s="899" t="s">
        <v>149</v>
      </c>
      <c r="J120" s="879"/>
      <c r="K120" s="798"/>
      <c r="L120" s="761" t="s">
        <v>156</v>
      </c>
      <c r="M120" s="874" t="s">
        <v>267</v>
      </c>
      <c r="N120" s="694" t="s">
        <v>157</v>
      </c>
      <c r="O120" s="786" t="s">
        <v>269</v>
      </c>
      <c r="P120" s="798"/>
      <c r="Q120" s="687"/>
      <c r="R120" s="784"/>
      <c r="S120" s="773"/>
      <c r="T120" s="773"/>
      <c r="U120" s="713"/>
    </row>
    <row r="121" spans="1:21" ht="38.25" customHeight="1" thickBot="1" x14ac:dyDescent="0.4">
      <c r="A121" s="87" t="s">
        <v>290</v>
      </c>
      <c r="B121" s="931"/>
      <c r="C121" s="873"/>
      <c r="D121" s="782"/>
      <c r="E121" s="900"/>
      <c r="F121" s="849"/>
      <c r="G121" s="900"/>
      <c r="H121" s="827"/>
      <c r="I121" s="881"/>
      <c r="J121" s="852"/>
      <c r="K121" s="827"/>
      <c r="L121" s="842"/>
      <c r="M121" s="875"/>
      <c r="N121" s="695"/>
      <c r="O121" s="787"/>
      <c r="P121" s="827"/>
      <c r="Q121" s="705"/>
      <c r="R121" s="835"/>
      <c r="S121" s="774"/>
      <c r="T121" s="774"/>
      <c r="U121" s="775"/>
    </row>
    <row r="122" spans="1:21" ht="32.25" customHeight="1" thickBot="1" x14ac:dyDescent="0.4">
      <c r="A122" s="103">
        <f>A114+1</f>
        <v>13</v>
      </c>
      <c r="B122" s="686">
        <f>B114+7</f>
        <v>45411</v>
      </c>
      <c r="C122" s="686"/>
      <c r="D122" s="686"/>
      <c r="E122" s="686"/>
      <c r="F122" s="686">
        <f>B122+1</f>
        <v>45412</v>
      </c>
      <c r="G122" s="686"/>
      <c r="H122" s="686"/>
      <c r="I122" s="686"/>
      <c r="J122" s="686">
        <f>F122+1</f>
        <v>45413</v>
      </c>
      <c r="K122" s="686"/>
      <c r="L122" s="686"/>
      <c r="M122" s="686"/>
      <c r="N122" s="686">
        <f>J122+1</f>
        <v>45414</v>
      </c>
      <c r="O122" s="686"/>
      <c r="P122" s="686"/>
      <c r="Q122" s="686"/>
      <c r="R122" s="686">
        <f>N122+1</f>
        <v>45415</v>
      </c>
      <c r="S122" s="686"/>
      <c r="T122" s="686"/>
      <c r="U122" s="686"/>
    </row>
    <row r="123" spans="1:21" ht="28.5" customHeight="1" x14ac:dyDescent="0.35">
      <c r="A123" s="85" t="s">
        <v>285</v>
      </c>
      <c r="B123" s="688" t="s">
        <v>65</v>
      </c>
      <c r="C123" s="689"/>
      <c r="D123" s="689"/>
      <c r="E123" s="690"/>
      <c r="F123" s="611" t="s">
        <v>66</v>
      </c>
      <c r="G123" s="612"/>
      <c r="H123" s="612"/>
      <c r="I123" s="613"/>
      <c r="J123" s="998"/>
      <c r="K123" s="999"/>
      <c r="L123" s="999"/>
      <c r="M123" s="1000"/>
      <c r="N123" s="691" t="s">
        <v>67</v>
      </c>
      <c r="O123" s="692"/>
      <c r="P123" s="692"/>
      <c r="Q123" s="693"/>
      <c r="R123" s="611" t="s">
        <v>66</v>
      </c>
      <c r="S123" s="612"/>
      <c r="T123" s="612"/>
      <c r="U123" s="613"/>
    </row>
    <row r="124" spans="1:21" ht="33" customHeight="1" x14ac:dyDescent="0.35">
      <c r="A124" s="20" t="s">
        <v>286</v>
      </c>
      <c r="B124" s="691" t="s">
        <v>67</v>
      </c>
      <c r="C124" s="692"/>
      <c r="D124" s="692"/>
      <c r="E124" s="693"/>
      <c r="F124" s="816" t="s">
        <v>68</v>
      </c>
      <c r="G124" s="700"/>
      <c r="H124" s="700"/>
      <c r="I124" s="836"/>
      <c r="J124" s="1001"/>
      <c r="K124" s="1002"/>
      <c r="L124" s="1002"/>
      <c r="M124" s="1003"/>
      <c r="N124" s="816" t="s">
        <v>68</v>
      </c>
      <c r="O124" s="700"/>
      <c r="P124" s="700"/>
      <c r="Q124" s="836"/>
      <c r="R124" s="386" t="s">
        <v>66</v>
      </c>
      <c r="S124" s="356"/>
      <c r="T124" s="356"/>
      <c r="U124" s="554"/>
    </row>
    <row r="125" spans="1:21" ht="37.5" customHeight="1" x14ac:dyDescent="0.35">
      <c r="A125" s="20" t="s">
        <v>287</v>
      </c>
      <c r="B125" s="776"/>
      <c r="C125" s="777"/>
      <c r="D125" s="840" t="s">
        <v>154</v>
      </c>
      <c r="E125" s="778" t="s">
        <v>164</v>
      </c>
      <c r="F125" s="944" t="s">
        <v>151</v>
      </c>
      <c r="G125" s="952" t="s">
        <v>165</v>
      </c>
      <c r="H125" s="786" t="s">
        <v>276</v>
      </c>
      <c r="I125" s="881" t="s">
        <v>191</v>
      </c>
      <c r="J125" s="170"/>
      <c r="K125" s="171"/>
      <c r="L125" s="171"/>
      <c r="M125" s="172"/>
      <c r="N125" s="786" t="s">
        <v>278</v>
      </c>
      <c r="O125" s="761" t="s">
        <v>153</v>
      </c>
      <c r="P125" s="798"/>
      <c r="Q125" s="687"/>
      <c r="R125" s="699" t="s">
        <v>68</v>
      </c>
      <c r="S125" s="700"/>
      <c r="T125" s="700"/>
      <c r="U125" s="701"/>
    </row>
    <row r="126" spans="1:21" ht="38.25" customHeight="1" x14ac:dyDescent="0.35">
      <c r="A126" s="20" t="s">
        <v>288</v>
      </c>
      <c r="B126" s="776"/>
      <c r="C126" s="777"/>
      <c r="D126" s="840"/>
      <c r="E126" s="778"/>
      <c r="F126" s="944"/>
      <c r="G126" s="952"/>
      <c r="H126" s="786"/>
      <c r="I126" s="882"/>
      <c r="J126" s="869" t="s">
        <v>75</v>
      </c>
      <c r="K126" s="870"/>
      <c r="L126" s="870"/>
      <c r="M126" s="871"/>
      <c r="N126" s="786"/>
      <c r="O126" s="761"/>
      <c r="P126" s="798"/>
      <c r="Q126" s="687"/>
      <c r="R126" s="995"/>
      <c r="S126" s="996"/>
      <c r="T126" s="996"/>
      <c r="U126" s="997"/>
    </row>
    <row r="127" spans="1:21" ht="29.25" customHeight="1" x14ac:dyDescent="0.35">
      <c r="A127" s="20" t="s">
        <v>37</v>
      </c>
      <c r="B127" s="163"/>
      <c r="C127" s="164"/>
      <c r="D127" s="164"/>
      <c r="E127" s="165"/>
      <c r="F127" s="112"/>
      <c r="G127" s="109"/>
      <c r="H127" s="102"/>
      <c r="I127" s="945" t="s">
        <v>277</v>
      </c>
      <c r="J127" s="166"/>
      <c r="K127" s="155"/>
      <c r="L127" s="155"/>
      <c r="M127" s="139"/>
      <c r="N127" s="241"/>
      <c r="O127" s="837" t="s">
        <v>279</v>
      </c>
      <c r="P127" s="100"/>
      <c r="Q127" s="121"/>
      <c r="R127" s="132"/>
      <c r="S127" s="132"/>
      <c r="T127" s="132"/>
      <c r="U127" s="133"/>
    </row>
    <row r="128" spans="1:21" ht="35.25" customHeight="1" x14ac:dyDescent="0.35">
      <c r="A128" s="20" t="s">
        <v>289</v>
      </c>
      <c r="B128" s="776"/>
      <c r="C128" s="777"/>
      <c r="D128" s="781" t="s">
        <v>166</v>
      </c>
      <c r="E128" s="709" t="s">
        <v>150</v>
      </c>
      <c r="F128" s="848" t="s">
        <v>192</v>
      </c>
      <c r="G128" s="840" t="s">
        <v>170</v>
      </c>
      <c r="H128" s="761" t="s">
        <v>193</v>
      </c>
      <c r="I128" s="946"/>
      <c r="J128" s="167"/>
      <c r="K128" s="168"/>
      <c r="L128" s="168"/>
      <c r="M128" s="169"/>
      <c r="N128" s="694" t="s">
        <v>157</v>
      </c>
      <c r="O128" s="838"/>
      <c r="P128" s="798"/>
      <c r="Q128" s="687"/>
      <c r="R128" s="784"/>
      <c r="S128" s="773"/>
      <c r="T128" s="773"/>
      <c r="U128" s="713"/>
    </row>
    <row r="129" spans="1:21" ht="40.5" customHeight="1" thickBot="1" x14ac:dyDescent="0.4">
      <c r="A129" s="87" t="s">
        <v>290</v>
      </c>
      <c r="B129" s="779"/>
      <c r="C129" s="780"/>
      <c r="D129" s="782"/>
      <c r="E129" s="710"/>
      <c r="F129" s="849"/>
      <c r="G129" s="841"/>
      <c r="H129" s="842"/>
      <c r="I129" s="947"/>
      <c r="J129" s="167"/>
      <c r="K129" s="168"/>
      <c r="L129" s="168"/>
      <c r="M129" s="169"/>
      <c r="N129" s="695"/>
      <c r="O129" s="839"/>
      <c r="P129" s="827"/>
      <c r="Q129" s="705"/>
      <c r="R129" s="785"/>
      <c r="S129" s="811"/>
      <c r="T129" s="811"/>
      <c r="U129" s="714"/>
    </row>
    <row r="130" spans="1:21" ht="32.25" customHeight="1" thickBot="1" x14ac:dyDescent="0.4">
      <c r="A130" s="103">
        <f>A122+1</f>
        <v>14</v>
      </c>
      <c r="B130" s="686">
        <f>B122+7</f>
        <v>45418</v>
      </c>
      <c r="C130" s="686"/>
      <c r="D130" s="686"/>
      <c r="E130" s="686"/>
      <c r="F130" s="686">
        <f>B130+1</f>
        <v>45419</v>
      </c>
      <c r="G130" s="686"/>
      <c r="H130" s="686"/>
      <c r="I130" s="686"/>
      <c r="J130" s="686">
        <f>F130+1</f>
        <v>45420</v>
      </c>
      <c r="K130" s="686"/>
      <c r="L130" s="686"/>
      <c r="M130" s="686"/>
      <c r="N130" s="686">
        <f>J130+1</f>
        <v>45421</v>
      </c>
      <c r="O130" s="686"/>
      <c r="P130" s="686"/>
      <c r="Q130" s="686"/>
      <c r="R130" s="686">
        <f>N130+1</f>
        <v>45422</v>
      </c>
      <c r="S130" s="686"/>
      <c r="T130" s="686"/>
      <c r="U130" s="686"/>
    </row>
    <row r="131" spans="1:21" ht="32.25" customHeight="1" x14ac:dyDescent="0.35">
      <c r="A131" s="85" t="s">
        <v>285</v>
      </c>
      <c r="B131" s="688" t="s">
        <v>65</v>
      </c>
      <c r="C131" s="689"/>
      <c r="D131" s="689"/>
      <c r="E131" s="690"/>
      <c r="F131" s="688" t="s">
        <v>65</v>
      </c>
      <c r="G131" s="689"/>
      <c r="H131" s="689"/>
      <c r="I131" s="690"/>
      <c r="J131" s="611" t="s">
        <v>66</v>
      </c>
      <c r="K131" s="612"/>
      <c r="L131" s="612"/>
      <c r="M131" s="613"/>
      <c r="N131" s="696" t="s">
        <v>67</v>
      </c>
      <c r="O131" s="697"/>
      <c r="P131" s="697"/>
      <c r="Q131" s="698"/>
      <c r="R131" s="789" t="s">
        <v>66</v>
      </c>
      <c r="S131" s="790"/>
      <c r="T131" s="790"/>
      <c r="U131" s="791"/>
    </row>
    <row r="132" spans="1:21" ht="32.25" customHeight="1" x14ac:dyDescent="0.35">
      <c r="A132" s="20" t="s">
        <v>286</v>
      </c>
      <c r="B132" s="706" t="s">
        <v>73</v>
      </c>
      <c r="C132" s="707"/>
      <c r="D132" s="707"/>
      <c r="E132" s="708"/>
      <c r="F132" s="691" t="s">
        <v>67</v>
      </c>
      <c r="G132" s="692"/>
      <c r="H132" s="692"/>
      <c r="I132" s="693"/>
      <c r="J132" s="816" t="s">
        <v>68</v>
      </c>
      <c r="K132" s="700"/>
      <c r="L132" s="700"/>
      <c r="M132" s="701"/>
      <c r="N132" s="816" t="s">
        <v>68</v>
      </c>
      <c r="O132" s="700"/>
      <c r="P132" s="700"/>
      <c r="Q132" s="836"/>
      <c r="R132" s="386" t="s">
        <v>66</v>
      </c>
      <c r="S132" s="356"/>
      <c r="T132" s="356"/>
      <c r="U132" s="554"/>
    </row>
    <row r="133" spans="1:21" ht="66.75" customHeight="1" x14ac:dyDescent="0.35">
      <c r="A133" s="20" t="s">
        <v>287</v>
      </c>
      <c r="B133" s="913"/>
      <c r="C133" s="840" t="s">
        <v>223</v>
      </c>
      <c r="D133" s="214" t="s">
        <v>194</v>
      </c>
      <c r="E133" s="778" t="s">
        <v>164</v>
      </c>
      <c r="F133" s="216" t="s">
        <v>195</v>
      </c>
      <c r="G133" s="952" t="s">
        <v>165</v>
      </c>
      <c r="H133" s="766"/>
      <c r="I133" s="687"/>
      <c r="J133" s="948"/>
      <c r="K133" s="798"/>
      <c r="L133" s="840" t="s">
        <v>154</v>
      </c>
      <c r="M133" s="881" t="s">
        <v>196</v>
      </c>
      <c r="N133" s="944" t="s">
        <v>151</v>
      </c>
      <c r="O133" s="761" t="s">
        <v>197</v>
      </c>
      <c r="P133" s="798"/>
      <c r="Q133" s="687"/>
      <c r="R133" s="699" t="s">
        <v>68</v>
      </c>
      <c r="S133" s="700"/>
      <c r="T133" s="700"/>
      <c r="U133" s="701"/>
    </row>
    <row r="134" spans="1:21" ht="28.5" customHeight="1" x14ac:dyDescent="0.35">
      <c r="A134" s="20" t="s">
        <v>288</v>
      </c>
      <c r="B134" s="913"/>
      <c r="C134" s="841"/>
      <c r="D134" s="28"/>
      <c r="E134" s="778"/>
      <c r="F134" s="61"/>
      <c r="G134" s="952"/>
      <c r="H134" s="766"/>
      <c r="I134" s="687"/>
      <c r="J134" s="948"/>
      <c r="K134" s="798"/>
      <c r="L134" s="840"/>
      <c r="M134" s="882"/>
      <c r="N134" s="944"/>
      <c r="O134" s="761"/>
      <c r="P134" s="798"/>
      <c r="Q134" s="687"/>
      <c r="R134" s="688" t="s">
        <v>65</v>
      </c>
      <c r="S134" s="689"/>
      <c r="T134" s="689"/>
      <c r="U134" s="690"/>
    </row>
    <row r="135" spans="1:21" ht="30" customHeight="1" x14ac:dyDescent="0.35">
      <c r="A135" s="20" t="s">
        <v>37</v>
      </c>
      <c r="B135" s="173"/>
      <c r="C135" s="162"/>
      <c r="D135" s="101"/>
      <c r="E135" s="134"/>
      <c r="F135" s="160"/>
      <c r="G135" s="130"/>
      <c r="H135" s="101"/>
      <c r="I135" s="121"/>
      <c r="J135" s="101"/>
      <c r="K135" s="101"/>
      <c r="L135" s="130"/>
      <c r="M135" s="134"/>
      <c r="N135" s="130"/>
      <c r="O135" s="130"/>
      <c r="P135" s="101"/>
      <c r="Q135" s="121"/>
      <c r="R135" s="104"/>
      <c r="S135" s="104"/>
      <c r="T135" s="104"/>
      <c r="U135" s="105"/>
    </row>
    <row r="136" spans="1:21" ht="66.75" customHeight="1" x14ac:dyDescent="0.35">
      <c r="A136" s="20" t="s">
        <v>289</v>
      </c>
      <c r="B136" s="901" t="s">
        <v>222</v>
      </c>
      <c r="C136" s="766"/>
      <c r="D136" s="781" t="s">
        <v>166</v>
      </c>
      <c r="E136" s="215" t="s">
        <v>198</v>
      </c>
      <c r="F136" s="848" t="s">
        <v>167</v>
      </c>
      <c r="G136" s="214" t="s">
        <v>199</v>
      </c>
      <c r="H136" s="798"/>
      <c r="I136" s="850"/>
      <c r="J136" s="948"/>
      <c r="K136" s="798"/>
      <c r="L136" s="761" t="s">
        <v>200</v>
      </c>
      <c r="M136" s="709" t="s">
        <v>150</v>
      </c>
      <c r="N136" s="711" t="s">
        <v>201</v>
      </c>
      <c r="O136" s="840" t="s">
        <v>170</v>
      </c>
      <c r="P136" s="798"/>
      <c r="Q136" s="687"/>
      <c r="R136" s="706" t="s">
        <v>73</v>
      </c>
      <c r="S136" s="707"/>
      <c r="T136" s="707"/>
      <c r="U136" s="708"/>
    </row>
    <row r="137" spans="1:21" ht="28.5" customHeight="1" thickBot="1" x14ac:dyDescent="0.4">
      <c r="A137" s="87" t="s">
        <v>290</v>
      </c>
      <c r="B137" s="901"/>
      <c r="C137" s="767"/>
      <c r="D137" s="782"/>
      <c r="E137" s="174"/>
      <c r="F137" s="849"/>
      <c r="G137" s="175"/>
      <c r="H137" s="827"/>
      <c r="I137" s="851"/>
      <c r="J137" s="949"/>
      <c r="K137" s="827"/>
      <c r="L137" s="842"/>
      <c r="M137" s="710"/>
      <c r="N137" s="712"/>
      <c r="O137" s="841"/>
      <c r="P137" s="827"/>
      <c r="Q137" s="705"/>
      <c r="R137" s="156"/>
      <c r="S137" s="154"/>
      <c r="T137" s="154"/>
      <c r="U137" s="157"/>
    </row>
    <row r="138" spans="1:21" ht="30.75" customHeight="1" thickBot="1" x14ac:dyDescent="0.4">
      <c r="A138" s="103">
        <f>A130+1</f>
        <v>15</v>
      </c>
      <c r="B138" s="686">
        <f>B130+7</f>
        <v>45425</v>
      </c>
      <c r="C138" s="686"/>
      <c r="D138" s="686"/>
      <c r="E138" s="686"/>
      <c r="F138" s="686">
        <f>B138+1</f>
        <v>45426</v>
      </c>
      <c r="G138" s="686"/>
      <c r="H138" s="686"/>
      <c r="I138" s="686"/>
      <c r="J138" s="686">
        <f>F138+1</f>
        <v>45427</v>
      </c>
      <c r="K138" s="686"/>
      <c r="L138" s="686"/>
      <c r="M138" s="686"/>
      <c r="N138" s="686">
        <f>J138+1</f>
        <v>45428</v>
      </c>
      <c r="O138" s="686"/>
      <c r="P138" s="686"/>
      <c r="Q138" s="686"/>
      <c r="R138" s="686">
        <f>N138+1</f>
        <v>45429</v>
      </c>
      <c r="S138" s="686"/>
      <c r="T138" s="686"/>
      <c r="U138" s="686"/>
    </row>
    <row r="139" spans="1:21" ht="30.75" customHeight="1" x14ac:dyDescent="0.35">
      <c r="A139" s="85" t="s">
        <v>285</v>
      </c>
      <c r="B139" s="688" t="s">
        <v>65</v>
      </c>
      <c r="C139" s="689"/>
      <c r="D139" s="689"/>
      <c r="E139" s="690"/>
      <c r="F139" s="688" t="s">
        <v>65</v>
      </c>
      <c r="G139" s="689"/>
      <c r="H139" s="689"/>
      <c r="I139" s="690"/>
      <c r="J139" s="611" t="s">
        <v>66</v>
      </c>
      <c r="K139" s="612"/>
      <c r="L139" s="612"/>
      <c r="M139" s="613"/>
      <c r="N139" s="696" t="s">
        <v>67</v>
      </c>
      <c r="O139" s="697"/>
      <c r="P139" s="697"/>
      <c r="Q139" s="698"/>
      <c r="R139" s="611" t="s">
        <v>66</v>
      </c>
      <c r="S139" s="612"/>
      <c r="T139" s="612"/>
      <c r="U139" s="613"/>
    </row>
    <row r="140" spans="1:21" ht="30" customHeight="1" x14ac:dyDescent="0.35">
      <c r="A140" s="20" t="s">
        <v>286</v>
      </c>
      <c r="B140" s="706" t="s">
        <v>73</v>
      </c>
      <c r="C140" s="707"/>
      <c r="D140" s="707"/>
      <c r="E140" s="708"/>
      <c r="F140" s="691" t="s">
        <v>67</v>
      </c>
      <c r="G140" s="692"/>
      <c r="H140" s="692"/>
      <c r="I140" s="693"/>
      <c r="J140" s="386" t="s">
        <v>66</v>
      </c>
      <c r="K140" s="356"/>
      <c r="L140" s="356"/>
      <c r="M140" s="554"/>
      <c r="N140" s="702" t="s">
        <v>68</v>
      </c>
      <c r="O140" s="703"/>
      <c r="P140" s="703"/>
      <c r="Q140" s="704"/>
      <c r="R140" s="386" t="s">
        <v>66</v>
      </c>
      <c r="S140" s="356"/>
      <c r="T140" s="356"/>
      <c r="U140" s="554"/>
    </row>
    <row r="141" spans="1:21" ht="35.25" customHeight="1" x14ac:dyDescent="0.35">
      <c r="A141" s="20" t="s">
        <v>287</v>
      </c>
      <c r="B141" s="913"/>
      <c r="C141" s="762"/>
      <c r="D141" s="841" t="s">
        <v>224</v>
      </c>
      <c r="E141" s="778" t="s">
        <v>164</v>
      </c>
      <c r="F141" s="852"/>
      <c r="G141" s="952" t="s">
        <v>165</v>
      </c>
      <c r="H141" s="766"/>
      <c r="I141" s="771"/>
      <c r="J141" s="953" t="s">
        <v>86</v>
      </c>
      <c r="K141" s="954"/>
      <c r="L141" s="954"/>
      <c r="M141" s="954"/>
      <c r="N141" s="716" t="s">
        <v>76</v>
      </c>
      <c r="O141" s="717"/>
      <c r="P141" s="717"/>
      <c r="Q141" s="718"/>
      <c r="R141" s="699" t="s">
        <v>68</v>
      </c>
      <c r="S141" s="700"/>
      <c r="T141" s="700"/>
      <c r="U141" s="701"/>
    </row>
    <row r="142" spans="1:21" ht="42" customHeight="1" x14ac:dyDescent="0.35">
      <c r="A142" s="20" t="s">
        <v>288</v>
      </c>
      <c r="B142" s="913"/>
      <c r="C142" s="763"/>
      <c r="D142" s="858"/>
      <c r="E142" s="778"/>
      <c r="F142" s="859"/>
      <c r="G142" s="952"/>
      <c r="H142" s="766"/>
      <c r="I142" s="817"/>
      <c r="J142" s="955"/>
      <c r="K142" s="956"/>
      <c r="L142" s="956"/>
      <c r="M142" s="956"/>
      <c r="N142" s="719"/>
      <c r="O142" s="720"/>
      <c r="P142" s="720"/>
      <c r="Q142" s="721"/>
      <c r="R142" s="725"/>
      <c r="S142" s="726"/>
      <c r="T142" s="726"/>
      <c r="U142" s="727"/>
    </row>
    <row r="143" spans="1:21" ht="27.75" customHeight="1" x14ac:dyDescent="0.35">
      <c r="A143" s="20" t="s">
        <v>37</v>
      </c>
      <c r="B143" s="112"/>
      <c r="C143" s="109"/>
      <c r="D143" s="176"/>
      <c r="E143" s="178"/>
      <c r="F143" s="177"/>
      <c r="G143" s="162"/>
      <c r="H143" s="101"/>
      <c r="I143" s="179"/>
      <c r="J143" s="143"/>
      <c r="K143" s="143"/>
      <c r="L143" s="143"/>
      <c r="M143" s="144"/>
      <c r="N143" s="180"/>
      <c r="O143" s="180"/>
      <c r="P143" s="180"/>
      <c r="Q143" s="181"/>
      <c r="R143" s="132"/>
      <c r="S143" s="132"/>
      <c r="T143" s="132"/>
      <c r="U143" s="133"/>
    </row>
    <row r="144" spans="1:21" ht="35.25" customHeight="1" x14ac:dyDescent="0.35">
      <c r="A144" s="20" t="s">
        <v>289</v>
      </c>
      <c r="B144" s="764"/>
      <c r="C144" s="766"/>
      <c r="D144" s="781" t="s">
        <v>166</v>
      </c>
      <c r="E144" s="710" t="s">
        <v>225</v>
      </c>
      <c r="F144" s="848" t="s">
        <v>167</v>
      </c>
      <c r="G144" s="762"/>
      <c r="H144" s="762"/>
      <c r="I144" s="850"/>
      <c r="J144" s="852"/>
      <c r="K144" s="827"/>
      <c r="L144" s="827"/>
      <c r="M144" s="751"/>
      <c r="N144" s="716" t="s">
        <v>76</v>
      </c>
      <c r="O144" s="717"/>
      <c r="P144" s="717"/>
      <c r="Q144" s="718"/>
      <c r="R144" s="768"/>
      <c r="S144" s="762"/>
      <c r="T144" s="762"/>
      <c r="U144" s="771"/>
    </row>
    <row r="145" spans="1:21" ht="40.5" customHeight="1" thickBot="1" x14ac:dyDescent="0.4">
      <c r="A145" s="87" t="s">
        <v>290</v>
      </c>
      <c r="B145" s="765"/>
      <c r="C145" s="767"/>
      <c r="D145" s="782"/>
      <c r="E145" s="847"/>
      <c r="F145" s="849"/>
      <c r="G145" s="770"/>
      <c r="H145" s="770"/>
      <c r="I145" s="851"/>
      <c r="J145" s="853"/>
      <c r="K145" s="846"/>
      <c r="L145" s="846"/>
      <c r="M145" s="752"/>
      <c r="N145" s="722"/>
      <c r="O145" s="723"/>
      <c r="P145" s="723"/>
      <c r="Q145" s="724"/>
      <c r="R145" s="769"/>
      <c r="S145" s="770"/>
      <c r="T145" s="770"/>
      <c r="U145" s="772"/>
    </row>
    <row r="146" spans="1:21" ht="30" customHeight="1" thickBot="1" x14ac:dyDescent="0.4">
      <c r="A146" s="103">
        <f>A138+1</f>
        <v>16</v>
      </c>
      <c r="B146" s="686">
        <f>B138+7</f>
        <v>45432</v>
      </c>
      <c r="C146" s="686"/>
      <c r="D146" s="686"/>
      <c r="E146" s="686"/>
      <c r="F146" s="686">
        <f>B146+1</f>
        <v>45433</v>
      </c>
      <c r="G146" s="686"/>
      <c r="H146" s="686"/>
      <c r="I146" s="686"/>
      <c r="J146" s="715">
        <f>F146+1</f>
        <v>45434</v>
      </c>
      <c r="K146" s="715"/>
      <c r="L146" s="715"/>
      <c r="M146" s="715"/>
      <c r="N146" s="715">
        <f>J146+1</f>
        <v>45435</v>
      </c>
      <c r="O146" s="715"/>
      <c r="P146" s="715"/>
      <c r="Q146" s="715"/>
      <c r="R146" s="715">
        <f>N146+1</f>
        <v>45436</v>
      </c>
      <c r="S146" s="715"/>
      <c r="T146" s="715"/>
      <c r="U146" s="715"/>
    </row>
    <row r="147" spans="1:21" ht="35.25" customHeight="1" x14ac:dyDescent="0.35">
      <c r="A147" s="85" t="s">
        <v>285</v>
      </c>
      <c r="B147" s="696" t="s">
        <v>77</v>
      </c>
      <c r="C147" s="697" t="s">
        <v>77</v>
      </c>
      <c r="D147" s="697" t="s">
        <v>77</v>
      </c>
      <c r="E147" s="697" t="s">
        <v>77</v>
      </c>
      <c r="F147" s="860"/>
      <c r="G147" s="861"/>
      <c r="H147" s="861"/>
      <c r="I147" s="862"/>
      <c r="J147" s="753" t="s">
        <v>256</v>
      </c>
      <c r="K147" s="754"/>
      <c r="L147" s="754"/>
      <c r="M147" s="755"/>
      <c r="N147" s="741"/>
      <c r="O147" s="742"/>
      <c r="P147" s="742"/>
      <c r="Q147" s="743"/>
      <c r="R147" s="732" t="s">
        <v>47</v>
      </c>
      <c r="S147" s="733"/>
      <c r="T147" s="733"/>
      <c r="U147" s="734"/>
    </row>
    <row r="148" spans="1:21" ht="35.25" customHeight="1" x14ac:dyDescent="0.35">
      <c r="A148" s="20" t="s">
        <v>286</v>
      </c>
      <c r="B148" s="691"/>
      <c r="C148" s="692"/>
      <c r="D148" s="692"/>
      <c r="E148" s="692"/>
      <c r="F148" s="863"/>
      <c r="G148" s="864"/>
      <c r="H148" s="864"/>
      <c r="I148" s="865"/>
      <c r="J148" s="756"/>
      <c r="K148" s="757"/>
      <c r="L148" s="757"/>
      <c r="M148" s="758"/>
      <c r="N148" s="744"/>
      <c r="O148" s="745"/>
      <c r="P148" s="745"/>
      <c r="Q148" s="746"/>
      <c r="R148" s="735"/>
      <c r="S148" s="736"/>
      <c r="T148" s="736"/>
      <c r="U148" s="737"/>
    </row>
    <row r="149" spans="1:21" ht="35.25" customHeight="1" x14ac:dyDescent="0.35">
      <c r="A149" s="20" t="s">
        <v>287</v>
      </c>
      <c r="B149" s="699" t="s">
        <v>239</v>
      </c>
      <c r="C149" s="700"/>
      <c r="D149" s="700"/>
      <c r="E149" s="701"/>
      <c r="F149" s="768"/>
      <c r="G149" s="762"/>
      <c r="H149" s="762"/>
      <c r="I149" s="771"/>
      <c r="J149" s="756"/>
      <c r="K149" s="757"/>
      <c r="L149" s="757"/>
      <c r="M149" s="758"/>
      <c r="N149" s="744"/>
      <c r="O149" s="745"/>
      <c r="P149" s="745"/>
      <c r="Q149" s="746"/>
      <c r="R149" s="735"/>
      <c r="S149" s="736"/>
      <c r="T149" s="736"/>
      <c r="U149" s="737"/>
    </row>
    <row r="150" spans="1:21" ht="35.25" customHeight="1" x14ac:dyDescent="0.35">
      <c r="A150" s="20" t="s">
        <v>288</v>
      </c>
      <c r="B150" s="699"/>
      <c r="C150" s="700"/>
      <c r="D150" s="700"/>
      <c r="E150" s="701"/>
      <c r="F150" s="866"/>
      <c r="G150" s="763"/>
      <c r="H150" s="763"/>
      <c r="I150" s="817"/>
      <c r="J150" s="756"/>
      <c r="K150" s="757"/>
      <c r="L150" s="757"/>
      <c r="M150" s="758"/>
      <c r="N150" s="744"/>
      <c r="O150" s="745"/>
      <c r="P150" s="745"/>
      <c r="Q150" s="746"/>
      <c r="R150" s="735"/>
      <c r="S150" s="736"/>
      <c r="T150" s="736"/>
      <c r="U150" s="737"/>
    </row>
    <row r="151" spans="1:21" ht="29.25" customHeight="1" x14ac:dyDescent="0.35">
      <c r="A151" s="20" t="s">
        <v>37</v>
      </c>
      <c r="B151" s="196"/>
      <c r="C151" s="150"/>
      <c r="D151" s="150"/>
      <c r="E151" s="151"/>
      <c r="F151" s="109"/>
      <c r="G151" s="109"/>
      <c r="H151" s="109"/>
      <c r="I151" s="111"/>
      <c r="J151" s="194"/>
      <c r="K151" s="194"/>
      <c r="L151" s="194"/>
      <c r="M151" s="195"/>
      <c r="N151" s="744"/>
      <c r="O151" s="745"/>
      <c r="P151" s="745"/>
      <c r="Q151" s="746"/>
      <c r="R151" s="735"/>
      <c r="S151" s="736"/>
      <c r="T151" s="736"/>
      <c r="U151" s="737"/>
    </row>
    <row r="152" spans="1:21" ht="33" customHeight="1" x14ac:dyDescent="0.35">
      <c r="A152" s="20" t="s">
        <v>289</v>
      </c>
      <c r="B152" s="867"/>
      <c r="C152" s="856"/>
      <c r="D152" s="856"/>
      <c r="E152" s="854"/>
      <c r="F152" s="768"/>
      <c r="G152" s="762"/>
      <c r="H152" s="762"/>
      <c r="I152" s="771"/>
      <c r="J152" s="759"/>
      <c r="K152" s="728"/>
      <c r="L152" s="728"/>
      <c r="M152" s="730"/>
      <c r="N152" s="744"/>
      <c r="O152" s="745"/>
      <c r="P152" s="745"/>
      <c r="Q152" s="746"/>
      <c r="R152" s="735"/>
      <c r="S152" s="736"/>
      <c r="T152" s="736"/>
      <c r="U152" s="737"/>
    </row>
    <row r="153" spans="1:21" ht="32.25" customHeight="1" thickBot="1" x14ac:dyDescent="0.4">
      <c r="A153" s="87" t="s">
        <v>290</v>
      </c>
      <c r="B153" s="868"/>
      <c r="C153" s="857"/>
      <c r="D153" s="857"/>
      <c r="E153" s="855"/>
      <c r="F153" s="769"/>
      <c r="G153" s="770"/>
      <c r="H153" s="770"/>
      <c r="I153" s="772"/>
      <c r="J153" s="760"/>
      <c r="K153" s="729"/>
      <c r="L153" s="729"/>
      <c r="M153" s="731"/>
      <c r="N153" s="747"/>
      <c r="O153" s="748"/>
      <c r="P153" s="748"/>
      <c r="Q153" s="749"/>
      <c r="R153" s="738"/>
      <c r="S153" s="739"/>
      <c r="T153" s="739"/>
      <c r="U153" s="740"/>
    </row>
    <row r="154" spans="1:21" ht="30" customHeight="1" thickBot="1" x14ac:dyDescent="0.4">
      <c r="A154" s="230" t="s">
        <v>84</v>
      </c>
      <c r="B154" s="750">
        <f>B146+7</f>
        <v>45439</v>
      </c>
      <c r="C154" s="750"/>
      <c r="D154" s="750"/>
      <c r="E154" s="750"/>
      <c r="F154" s="750">
        <f>B154+1</f>
        <v>45440</v>
      </c>
      <c r="G154" s="750"/>
      <c r="H154" s="750"/>
      <c r="I154" s="750"/>
      <c r="J154" s="750">
        <f>F154+1</f>
        <v>45441</v>
      </c>
      <c r="K154" s="750"/>
      <c r="L154" s="750"/>
      <c r="M154" s="750"/>
      <c r="N154" s="750">
        <f>J154+1</f>
        <v>45442</v>
      </c>
      <c r="O154" s="750"/>
      <c r="P154" s="750"/>
      <c r="Q154" s="750"/>
      <c r="R154" s="750">
        <f>N154+1</f>
        <v>45443</v>
      </c>
      <c r="S154" s="750"/>
      <c r="T154" s="750"/>
      <c r="U154" s="750"/>
    </row>
    <row r="155" spans="1:21" ht="33" customHeight="1" thickBot="1" x14ac:dyDescent="0.4">
      <c r="A155" s="198"/>
      <c r="B155" s="668" t="s">
        <v>232</v>
      </c>
      <c r="C155" s="668"/>
      <c r="D155" s="668"/>
      <c r="E155" s="668"/>
      <c r="F155" s="668"/>
      <c r="G155" s="668"/>
      <c r="H155" s="668"/>
      <c r="I155" s="668"/>
      <c r="J155" s="668" t="s">
        <v>46</v>
      </c>
      <c r="K155" s="668"/>
      <c r="L155" s="668"/>
      <c r="M155" s="668"/>
      <c r="N155" s="959" t="s">
        <v>78</v>
      </c>
      <c r="O155" s="959"/>
      <c r="P155" s="959"/>
      <c r="Q155" s="959"/>
      <c r="R155" s="633"/>
      <c r="S155" s="633"/>
      <c r="T155" s="633"/>
      <c r="U155" s="633"/>
    </row>
    <row r="156" spans="1:21" ht="32.25" customHeight="1" thickBot="1" x14ac:dyDescent="0.4">
      <c r="A156" s="231" t="s">
        <v>84</v>
      </c>
      <c r="B156" s="750">
        <f>B154+7</f>
        <v>45446</v>
      </c>
      <c r="C156" s="750"/>
      <c r="D156" s="750"/>
      <c r="E156" s="750"/>
      <c r="F156" s="750">
        <f>B156+1</f>
        <v>45447</v>
      </c>
      <c r="G156" s="750"/>
      <c r="H156" s="750"/>
      <c r="I156" s="750"/>
      <c r="J156" s="750">
        <f>F156+1</f>
        <v>45448</v>
      </c>
      <c r="K156" s="750"/>
      <c r="L156" s="750"/>
      <c r="M156" s="750"/>
      <c r="N156" s="750">
        <f>J156+1</f>
        <v>45449</v>
      </c>
      <c r="O156" s="750"/>
      <c r="P156" s="750"/>
      <c r="Q156" s="750"/>
      <c r="R156" s="750">
        <f>N156+1</f>
        <v>45450</v>
      </c>
      <c r="S156" s="750"/>
      <c r="T156" s="750"/>
      <c r="U156" s="750"/>
    </row>
    <row r="157" spans="1:21" ht="69" customHeight="1" thickBot="1" x14ac:dyDescent="0.4">
      <c r="A157" s="198"/>
      <c r="B157" s="604"/>
      <c r="C157" s="677"/>
      <c r="D157" s="677"/>
      <c r="E157" s="677"/>
      <c r="F157" s="668" t="s">
        <v>48</v>
      </c>
      <c r="G157" s="668"/>
      <c r="H157" s="668"/>
      <c r="I157" s="668"/>
      <c r="J157" s="604"/>
      <c r="K157" s="677"/>
      <c r="L157" s="677"/>
      <c r="M157" s="677"/>
      <c r="N157" s="605"/>
      <c r="O157" s="649"/>
      <c r="P157" s="649"/>
      <c r="Q157" s="649"/>
      <c r="R157" s="679" t="s">
        <v>257</v>
      </c>
      <c r="S157" s="668"/>
      <c r="T157" s="668"/>
      <c r="U157" s="668"/>
    </row>
    <row r="158" spans="1:21" ht="69" customHeight="1" thickBot="1" x14ac:dyDescent="0.4">
      <c r="A158" s="203" t="s">
        <v>43</v>
      </c>
      <c r="B158" s="843" t="s">
        <v>88</v>
      </c>
      <c r="C158" s="844"/>
      <c r="D158" s="844"/>
      <c r="E158" s="844"/>
      <c r="F158" s="844"/>
      <c r="G158" s="844"/>
      <c r="H158" s="844"/>
      <c r="I158" s="844"/>
      <c r="J158" s="844"/>
      <c r="K158" s="844"/>
      <c r="L158" s="844"/>
      <c r="M158" s="844"/>
      <c r="N158" s="844"/>
      <c r="O158" s="844"/>
      <c r="P158" s="844"/>
      <c r="Q158" s="844"/>
      <c r="R158" s="844"/>
      <c r="S158" s="844"/>
      <c r="T158" s="844"/>
      <c r="U158" s="845"/>
    </row>
    <row r="159" spans="1:21" ht="32.25" customHeight="1" thickBot="1" x14ac:dyDescent="0.4">
      <c r="A159" s="232" t="s">
        <v>85</v>
      </c>
      <c r="B159" s="671">
        <f>B156+14</f>
        <v>45460</v>
      </c>
      <c r="C159" s="671"/>
      <c r="D159" s="671"/>
      <c r="E159" s="671"/>
      <c r="F159" s="603">
        <f>B159+1</f>
        <v>45461</v>
      </c>
      <c r="G159" s="603"/>
      <c r="H159" s="603"/>
      <c r="I159" s="603"/>
      <c r="J159" s="603">
        <f>F159+1</f>
        <v>45462</v>
      </c>
      <c r="K159" s="603"/>
      <c r="L159" s="603"/>
      <c r="M159" s="603"/>
      <c r="N159" s="603">
        <f>J159+1</f>
        <v>45463</v>
      </c>
      <c r="O159" s="603"/>
      <c r="P159" s="603"/>
      <c r="Q159" s="603"/>
      <c r="R159" s="603">
        <f>N159+1</f>
        <v>45464</v>
      </c>
      <c r="S159" s="603"/>
      <c r="T159" s="603"/>
      <c r="U159" s="603"/>
    </row>
    <row r="160" spans="1:21" ht="94.5" customHeight="1" thickBot="1" x14ac:dyDescent="0.4">
      <c r="A160" s="198"/>
      <c r="B160" s="604"/>
      <c r="C160" s="605"/>
      <c r="D160" s="605"/>
      <c r="E160" s="605"/>
      <c r="F160" s="669" t="s">
        <v>234</v>
      </c>
      <c r="G160" s="669"/>
      <c r="H160" s="669"/>
      <c r="I160" s="669"/>
      <c r="J160" s="604"/>
      <c r="K160" s="605"/>
      <c r="L160" s="605"/>
      <c r="M160" s="605"/>
      <c r="N160" s="634" t="s">
        <v>81</v>
      </c>
      <c r="O160" s="634"/>
      <c r="P160" s="634"/>
      <c r="Q160" s="634"/>
      <c r="R160" s="670"/>
      <c r="S160" s="670"/>
      <c r="T160" s="670"/>
      <c r="U160" s="670"/>
    </row>
    <row r="161" spans="1:21" ht="35.15" customHeight="1" thickBot="1" x14ac:dyDescent="0.4">
      <c r="A161" s="232" t="s">
        <v>85</v>
      </c>
      <c r="B161" s="603">
        <f>B159+7</f>
        <v>45467</v>
      </c>
      <c r="C161" s="603"/>
      <c r="D161" s="603"/>
      <c r="E161" s="603"/>
      <c r="F161" s="603">
        <f>B161+1</f>
        <v>45468</v>
      </c>
      <c r="G161" s="603"/>
      <c r="H161" s="603"/>
      <c r="I161" s="603"/>
      <c r="J161" s="603">
        <f>F161+1</f>
        <v>45469</v>
      </c>
      <c r="K161" s="603"/>
      <c r="L161" s="603"/>
      <c r="M161" s="603"/>
      <c r="N161" s="603">
        <f>J161+1</f>
        <v>45470</v>
      </c>
      <c r="O161" s="603"/>
      <c r="P161" s="603"/>
      <c r="Q161" s="603"/>
      <c r="R161" s="603">
        <f>N161+1</f>
        <v>45471</v>
      </c>
      <c r="S161" s="603"/>
      <c r="T161" s="603"/>
      <c r="U161" s="603"/>
    </row>
    <row r="162" spans="1:21" ht="33" customHeight="1" thickBot="1" x14ac:dyDescent="0.4">
      <c r="A162" s="198"/>
      <c r="B162" s="672" t="s">
        <v>79</v>
      </c>
      <c r="C162" s="673"/>
      <c r="D162" s="673"/>
      <c r="E162" s="673"/>
      <c r="F162" s="674" t="s">
        <v>80</v>
      </c>
      <c r="G162" s="674"/>
      <c r="H162" s="674"/>
      <c r="I162" s="674"/>
      <c r="J162" s="675" t="s">
        <v>46</v>
      </c>
      <c r="K162" s="675"/>
      <c r="L162" s="675"/>
      <c r="M162" s="675"/>
      <c r="N162" s="605"/>
      <c r="O162" s="649"/>
      <c r="P162" s="649"/>
      <c r="Q162" s="649"/>
      <c r="R162" s="675" t="s">
        <v>83</v>
      </c>
      <c r="S162" s="675"/>
      <c r="T162" s="675"/>
      <c r="U162" s="675"/>
    </row>
    <row r="163" spans="1:21" ht="33" customHeight="1" thickBot="1" x14ac:dyDescent="0.4">
      <c r="A163" s="232" t="s">
        <v>85</v>
      </c>
      <c r="B163" s="603">
        <f>B161+7</f>
        <v>45474</v>
      </c>
      <c r="C163" s="603"/>
      <c r="D163" s="603"/>
      <c r="E163" s="603"/>
      <c r="F163" s="603">
        <f>B163+1</f>
        <v>45475</v>
      </c>
      <c r="G163" s="603"/>
      <c r="H163" s="603"/>
      <c r="I163" s="603"/>
      <c r="J163" s="603">
        <f>F163+1</f>
        <v>45476</v>
      </c>
      <c r="K163" s="603"/>
      <c r="L163" s="603"/>
      <c r="M163" s="603"/>
      <c r="N163" s="603">
        <f>J163+1</f>
        <v>45477</v>
      </c>
      <c r="O163" s="603"/>
      <c r="P163" s="603"/>
      <c r="Q163" s="603"/>
      <c r="R163" s="603">
        <f>N163+1</f>
        <v>45478</v>
      </c>
      <c r="S163" s="603"/>
      <c r="T163" s="603"/>
      <c r="U163" s="603"/>
    </row>
    <row r="164" spans="1:21" ht="36" customHeight="1" thickBot="1" x14ac:dyDescent="0.4">
      <c r="A164" s="198"/>
      <c r="B164" s="634" t="s">
        <v>47</v>
      </c>
      <c r="C164" s="668"/>
      <c r="D164" s="668"/>
      <c r="E164" s="668"/>
      <c r="F164" s="675" t="s">
        <v>233</v>
      </c>
      <c r="G164" s="675"/>
      <c r="H164" s="675"/>
      <c r="I164" s="675"/>
      <c r="J164" s="675" t="s">
        <v>48</v>
      </c>
      <c r="K164" s="633"/>
      <c r="L164" s="633"/>
      <c r="M164" s="633"/>
      <c r="N164" s="633" t="s">
        <v>231</v>
      </c>
      <c r="O164" s="633"/>
      <c r="P164" s="633"/>
      <c r="Q164" s="633"/>
      <c r="R164" s="604"/>
      <c r="S164" s="677"/>
      <c r="T164" s="677"/>
      <c r="U164" s="677"/>
    </row>
    <row r="165" spans="1:21" ht="34.5" customHeight="1" thickBot="1" x14ac:dyDescent="0.4">
      <c r="A165" s="232" t="s">
        <v>85</v>
      </c>
      <c r="B165" s="603">
        <f>B163+7</f>
        <v>45481</v>
      </c>
      <c r="C165" s="603"/>
      <c r="D165" s="603"/>
      <c r="E165" s="603"/>
      <c r="F165" s="603">
        <f>B165+1</f>
        <v>45482</v>
      </c>
      <c r="G165" s="603"/>
      <c r="H165" s="603"/>
      <c r="I165" s="603"/>
      <c r="J165" s="678">
        <f>F165+1</f>
        <v>45483</v>
      </c>
      <c r="K165" s="678"/>
      <c r="L165" s="678"/>
      <c r="M165" s="678"/>
      <c r="N165" s="671">
        <f>J165+1</f>
        <v>45484</v>
      </c>
      <c r="O165" s="671"/>
      <c r="P165" s="671"/>
      <c r="Q165" s="671"/>
      <c r="R165" s="671">
        <f>N165+1</f>
        <v>45485</v>
      </c>
      <c r="S165" s="671"/>
      <c r="T165" s="671"/>
      <c r="U165" s="671"/>
    </row>
    <row r="166" spans="1:21" ht="36.75" customHeight="1" thickBot="1" x14ac:dyDescent="0.4">
      <c r="A166" s="198"/>
      <c r="B166" s="634" t="s">
        <v>232</v>
      </c>
      <c r="C166" s="668"/>
      <c r="D166" s="668"/>
      <c r="E166" s="668"/>
      <c r="F166" s="604"/>
      <c r="G166" s="604"/>
      <c r="H166" s="604"/>
      <c r="I166" s="604"/>
      <c r="J166" s="679" t="s">
        <v>51</v>
      </c>
      <c r="K166" s="668"/>
      <c r="L166" s="668"/>
      <c r="M166" s="668"/>
      <c r="N166" s="605"/>
      <c r="O166" s="649"/>
      <c r="P166" s="649"/>
      <c r="Q166" s="649"/>
      <c r="R166" s="676"/>
      <c r="S166" s="676"/>
      <c r="T166" s="676"/>
      <c r="U166" s="676"/>
    </row>
    <row r="167" spans="1:21" ht="30" customHeight="1" thickBot="1" x14ac:dyDescent="0.4">
      <c r="A167" s="204" t="s">
        <v>43</v>
      </c>
      <c r="B167" s="958" t="s">
        <v>229</v>
      </c>
      <c r="C167" s="958"/>
      <c r="D167" s="958"/>
      <c r="E167" s="958"/>
      <c r="F167" s="958"/>
      <c r="G167" s="958"/>
      <c r="H167" s="958"/>
      <c r="I167" s="958"/>
      <c r="J167" s="958"/>
      <c r="K167" s="958"/>
      <c r="L167" s="958"/>
      <c r="M167" s="958"/>
      <c r="N167" s="958"/>
      <c r="O167" s="958"/>
      <c r="P167" s="958"/>
      <c r="Q167" s="958"/>
      <c r="R167" s="958"/>
      <c r="S167" s="958"/>
      <c r="T167" s="958"/>
      <c r="U167" s="958"/>
    </row>
    <row r="168" spans="1:21" ht="35.25" customHeight="1" x14ac:dyDescent="0.3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</row>
    <row r="169" spans="1:21" ht="35.25" customHeight="1" x14ac:dyDescent="0.3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</row>
    <row r="170" spans="1:21" ht="35.25" customHeight="1" x14ac:dyDescent="0.3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</row>
    <row r="171" spans="1:21" ht="35.25" customHeight="1" x14ac:dyDescent="0.3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</row>
    <row r="172" spans="1:21" ht="35.25" customHeight="1" x14ac:dyDescent="0.3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</row>
    <row r="173" spans="1:21" ht="35.25" customHeight="1" x14ac:dyDescent="0.3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</row>
    <row r="174" spans="1:21" ht="35.25" customHeight="1" x14ac:dyDescent="0.3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</row>
    <row r="175" spans="1:21" ht="35.25" customHeight="1" x14ac:dyDescent="0.3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</row>
    <row r="176" spans="1:21" ht="35.25" customHeight="1" x14ac:dyDescent="0.3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</row>
    <row r="177" spans="1:21" ht="35.25" customHeight="1" x14ac:dyDescent="0.3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</row>
    <row r="178" spans="1:21" ht="35.25" customHeight="1" x14ac:dyDescent="0.3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</row>
    <row r="179" spans="1:21" ht="35.25" customHeight="1" x14ac:dyDescent="0.3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</row>
    <row r="180" spans="1:21" ht="35.25" customHeight="1" x14ac:dyDescent="0.3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</row>
    <row r="181" spans="1:21" ht="35.25" customHeight="1" x14ac:dyDescent="0.3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</row>
    <row r="182" spans="1:21" ht="35.25" customHeight="1" x14ac:dyDescent="0.3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</row>
    <row r="183" spans="1:21" ht="35.25" customHeight="1" x14ac:dyDescent="0.3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</row>
    <row r="184" spans="1:21" ht="35.25" customHeight="1" x14ac:dyDescent="0.3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</row>
    <row r="185" spans="1:21" ht="35.25" customHeight="1" x14ac:dyDescent="0.3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</row>
    <row r="186" spans="1:21" ht="35.25" customHeight="1" x14ac:dyDescent="0.3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</row>
    <row r="187" spans="1:21" ht="35.25" customHeight="1" x14ac:dyDescent="0.3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</row>
    <row r="188" spans="1:21" ht="35.25" customHeight="1" x14ac:dyDescent="0.3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</row>
    <row r="189" spans="1:21" ht="35.25" customHeight="1" x14ac:dyDescent="0.3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</row>
    <row r="190" spans="1:21" ht="35.25" customHeight="1" x14ac:dyDescent="0.3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</row>
    <row r="191" spans="1:21" ht="35.25" customHeight="1" x14ac:dyDescent="0.3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</row>
    <row r="192" spans="1:21" ht="35.25" customHeight="1" x14ac:dyDescent="0.3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</row>
    <row r="193" spans="1:21" ht="35.25" customHeight="1" x14ac:dyDescent="0.3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</row>
    <row r="194" spans="1:21" ht="35.25" customHeight="1" x14ac:dyDescent="0.3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</row>
    <row r="195" spans="1:21" ht="35.25" customHeight="1" x14ac:dyDescent="0.3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</row>
    <row r="196" spans="1:21" ht="35.25" customHeight="1" x14ac:dyDescent="0.3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</row>
    <row r="197" spans="1:21" ht="35.25" customHeight="1" x14ac:dyDescent="0.3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</row>
    <row r="198" spans="1:21" ht="35.25" customHeight="1" x14ac:dyDescent="0.3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</row>
    <row r="199" spans="1:21" ht="35.25" customHeight="1" x14ac:dyDescent="0.3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</row>
  </sheetData>
  <mergeCells count="866">
    <mergeCell ref="R57:U57"/>
    <mergeCell ref="R58:U58"/>
    <mergeCell ref="C94:C95"/>
    <mergeCell ref="H67:H68"/>
    <mergeCell ref="I70:I71"/>
    <mergeCell ref="F67:F68"/>
    <mergeCell ref="J106:M106"/>
    <mergeCell ref="N106:Q106"/>
    <mergeCell ref="F70:F71"/>
    <mergeCell ref="G70:G71"/>
    <mergeCell ref="H70:H71"/>
    <mergeCell ref="O101:O102"/>
    <mergeCell ref="P101:P102"/>
    <mergeCell ref="Q101:Q102"/>
    <mergeCell ref="P104:P105"/>
    <mergeCell ref="Q104:Q105"/>
    <mergeCell ref="O83:O84"/>
    <mergeCell ref="G93:G94"/>
    <mergeCell ref="J75:J76"/>
    <mergeCell ref="K75:K76"/>
    <mergeCell ref="I75:I76"/>
    <mergeCell ref="N83:N84"/>
    <mergeCell ref="F96:F97"/>
    <mergeCell ref="G96:G97"/>
    <mergeCell ref="J98:M98"/>
    <mergeCell ref="R72:U72"/>
    <mergeCell ref="M70:M71"/>
    <mergeCell ref="N70:N71"/>
    <mergeCell ref="O70:O71"/>
    <mergeCell ref="N67:N68"/>
    <mergeCell ref="O67:O68"/>
    <mergeCell ref="R73:U73"/>
    <mergeCell ref="R74:U74"/>
    <mergeCell ref="P75:P76"/>
    <mergeCell ref="N75:N76"/>
    <mergeCell ref="N72:Q72"/>
    <mergeCell ref="J72:M72"/>
    <mergeCell ref="R75:U75"/>
    <mergeCell ref="R76:U76"/>
    <mergeCell ref="R70:U70"/>
    <mergeCell ref="L75:L76"/>
    <mergeCell ref="Q70:Q71"/>
    <mergeCell ref="J74:M74"/>
    <mergeCell ref="N74:Q74"/>
    <mergeCell ref="J70:J71"/>
    <mergeCell ref="K70:K71"/>
    <mergeCell ref="R67:U67"/>
    <mergeCell ref="N73:Q73"/>
    <mergeCell ref="I112:I113"/>
    <mergeCell ref="B96:B97"/>
    <mergeCell ref="C96:C97"/>
    <mergeCell ref="D96:D97"/>
    <mergeCell ref="E96:E97"/>
    <mergeCell ref="F74:I74"/>
    <mergeCell ref="H75:H76"/>
    <mergeCell ref="D75:D76"/>
    <mergeCell ref="E75:E76"/>
    <mergeCell ref="F75:F76"/>
    <mergeCell ref="G75:G76"/>
    <mergeCell ref="B75:B76"/>
    <mergeCell ref="B78:B79"/>
    <mergeCell ref="C78:C79"/>
    <mergeCell ref="D78:D79"/>
    <mergeCell ref="E78:E79"/>
    <mergeCell ref="B107:E107"/>
    <mergeCell ref="F107:I107"/>
    <mergeCell ref="B108:E108"/>
    <mergeCell ref="H96:H97"/>
    <mergeCell ref="D101:D102"/>
    <mergeCell ref="D104:D105"/>
    <mergeCell ref="G104:G105"/>
    <mergeCell ref="H104:H105"/>
    <mergeCell ref="I104:I105"/>
    <mergeCell ref="B104:B105"/>
    <mergeCell ref="C104:C105"/>
    <mergeCell ref="E104:E105"/>
    <mergeCell ref="B101:B102"/>
    <mergeCell ref="C101:C102"/>
    <mergeCell ref="I101:I102"/>
    <mergeCell ref="F104:F105"/>
    <mergeCell ref="E101:E102"/>
    <mergeCell ref="F101:F102"/>
    <mergeCell ref="G101:G102"/>
    <mergeCell ref="H101:H102"/>
    <mergeCell ref="B98:E98"/>
    <mergeCell ref="F108:I108"/>
    <mergeCell ref="E109:E110"/>
    <mergeCell ref="F109:F110"/>
    <mergeCell ref="G109:G110"/>
    <mergeCell ref="H109:H110"/>
    <mergeCell ref="I109:I110"/>
    <mergeCell ref="E112:E113"/>
    <mergeCell ref="F112:F113"/>
    <mergeCell ref="B112:B113"/>
    <mergeCell ref="D109:D110"/>
    <mergeCell ref="G112:G113"/>
    <mergeCell ref="C112:C113"/>
    <mergeCell ref="B109:B110"/>
    <mergeCell ref="C109:C110"/>
    <mergeCell ref="D112:D113"/>
    <mergeCell ref="H112:H113"/>
    <mergeCell ref="B100:E100"/>
    <mergeCell ref="F100:I100"/>
    <mergeCell ref="F99:I99"/>
    <mergeCell ref="B99:E99"/>
    <mergeCell ref="F98:I98"/>
    <mergeCell ref="B106:E106"/>
    <mergeCell ref="F106:I106"/>
    <mergeCell ref="T78:T79"/>
    <mergeCell ref="U78:U79"/>
    <mergeCell ref="Q75:Q76"/>
    <mergeCell ref="N78:N79"/>
    <mergeCell ref="Q78:Q79"/>
    <mergeCell ref="J90:M90"/>
    <mergeCell ref="N90:Q90"/>
    <mergeCell ref="J93:J94"/>
    <mergeCell ref="F56:I56"/>
    <mergeCell ref="J56:M56"/>
    <mergeCell ref="K62:K63"/>
    <mergeCell ref="K59:K60"/>
    <mergeCell ref="H59:H60"/>
    <mergeCell ref="F58:I58"/>
    <mergeCell ref="R94:U94"/>
    <mergeCell ref="H86:H87"/>
    <mergeCell ref="J86:J87"/>
    <mergeCell ref="K86:K87"/>
    <mergeCell ref="G86:G87"/>
    <mergeCell ref="F86:F87"/>
    <mergeCell ref="I86:I87"/>
    <mergeCell ref="F88:I88"/>
    <mergeCell ref="F91:I91"/>
    <mergeCell ref="R88:U88"/>
    <mergeCell ref="D86:D87"/>
    <mergeCell ref="C83:C84"/>
    <mergeCell ref="B88:E88"/>
    <mergeCell ref="B92:E93"/>
    <mergeCell ref="B91:E91"/>
    <mergeCell ref="N91:Q91"/>
    <mergeCell ref="D94:D95"/>
    <mergeCell ref="E94:E95"/>
    <mergeCell ref="B86:B87"/>
    <mergeCell ref="H93:H94"/>
    <mergeCell ref="F90:I90"/>
    <mergeCell ref="B94:B95"/>
    <mergeCell ref="H83:H84"/>
    <mergeCell ref="I83:I84"/>
    <mergeCell ref="J83:J84"/>
    <mergeCell ref="D83:D84"/>
    <mergeCell ref="O93:O94"/>
    <mergeCell ref="P93:P94"/>
    <mergeCell ref="B42:E42"/>
    <mergeCell ref="B33:E33"/>
    <mergeCell ref="B43:B44"/>
    <mergeCell ref="H51:H52"/>
    <mergeCell ref="I51:I52"/>
    <mergeCell ref="E51:E52"/>
    <mergeCell ref="F51:F52"/>
    <mergeCell ref="D46:D47"/>
    <mergeCell ref="E46:E47"/>
    <mergeCell ref="G46:G47"/>
    <mergeCell ref="H46:H47"/>
    <mergeCell ref="I46:I47"/>
    <mergeCell ref="F46:F47"/>
    <mergeCell ref="B25:E25"/>
    <mergeCell ref="B26:E26"/>
    <mergeCell ref="B27:B28"/>
    <mergeCell ref="F25:I25"/>
    <mergeCell ref="F26:I26"/>
    <mergeCell ref="E30:E31"/>
    <mergeCell ref="E27:E28"/>
    <mergeCell ref="F28:I28"/>
    <mergeCell ref="G38:G39"/>
    <mergeCell ref="I38:I39"/>
    <mergeCell ref="D35:D36"/>
    <mergeCell ref="F35:F36"/>
    <mergeCell ref="G35:G36"/>
    <mergeCell ref="H35:H36"/>
    <mergeCell ref="F38:F39"/>
    <mergeCell ref="A17:A20"/>
    <mergeCell ref="H17:J20"/>
    <mergeCell ref="P19:U20"/>
    <mergeCell ref="R27:U27"/>
    <mergeCell ref="F20:G20"/>
    <mergeCell ref="C18:E18"/>
    <mergeCell ref="F18:G18"/>
    <mergeCell ref="L18:O18"/>
    <mergeCell ref="C19:E19"/>
    <mergeCell ref="D27:D28"/>
    <mergeCell ref="A22:U22"/>
    <mergeCell ref="C27:C28"/>
    <mergeCell ref="C20:E20"/>
    <mergeCell ref="F19:G19"/>
    <mergeCell ref="L19:L20"/>
    <mergeCell ref="M19:M20"/>
    <mergeCell ref="N19:N20"/>
    <mergeCell ref="O19:O20"/>
    <mergeCell ref="R23:U23"/>
    <mergeCell ref="R24:U24"/>
    <mergeCell ref="B23:E23"/>
    <mergeCell ref="F24:I24"/>
    <mergeCell ref="J24:M24"/>
    <mergeCell ref="N24:Q24"/>
    <mergeCell ref="R25:U25"/>
    <mergeCell ref="R26:U26"/>
    <mergeCell ref="N25:Q25"/>
    <mergeCell ref="N26:Q26"/>
    <mergeCell ref="T30:T31"/>
    <mergeCell ref="R34:U34"/>
    <mergeCell ref="P30:P31"/>
    <mergeCell ref="Q30:Q31"/>
    <mergeCell ref="M43:M44"/>
    <mergeCell ref="S35:S36"/>
    <mergeCell ref="R38:R39"/>
    <mergeCell ref="M41:M42"/>
    <mergeCell ref="N43:N44"/>
    <mergeCell ref="O41:O42"/>
    <mergeCell ref="Q38:Q39"/>
    <mergeCell ref="P38:P39"/>
    <mergeCell ref="R33:U33"/>
    <mergeCell ref="N33:Q33"/>
    <mergeCell ref="N34:Q34"/>
    <mergeCell ref="N35:N36"/>
    <mergeCell ref="O35:O36"/>
    <mergeCell ref="J25:M25"/>
    <mergeCell ref="J26:M26"/>
    <mergeCell ref="J27:M27"/>
    <mergeCell ref="A4:E4"/>
    <mergeCell ref="A5:E5"/>
    <mergeCell ref="A6:E6"/>
    <mergeCell ref="A7:E7"/>
    <mergeCell ref="A8:E8"/>
    <mergeCell ref="A9:E9"/>
    <mergeCell ref="B11:E11"/>
    <mergeCell ref="K12:Q12"/>
    <mergeCell ref="C13:E13"/>
    <mergeCell ref="L13:O13"/>
    <mergeCell ref="C14:E14"/>
    <mergeCell ref="F14:G14"/>
    <mergeCell ref="L14:O14"/>
    <mergeCell ref="F13:G13"/>
    <mergeCell ref="H14:J16"/>
    <mergeCell ref="F16:G16"/>
    <mergeCell ref="P16:U17"/>
    <mergeCell ref="C15:E15"/>
    <mergeCell ref="F15:G15"/>
    <mergeCell ref="L15:O15"/>
    <mergeCell ref="C16:E16"/>
    <mergeCell ref="N16:N17"/>
    <mergeCell ref="O16:O17"/>
    <mergeCell ref="F1:U1"/>
    <mergeCell ref="F2:I2"/>
    <mergeCell ref="J2:P2"/>
    <mergeCell ref="F3:I3"/>
    <mergeCell ref="J3:N3"/>
    <mergeCell ref="O3:P3"/>
    <mergeCell ref="R35:R36"/>
    <mergeCell ref="K35:K36"/>
    <mergeCell ref="Q62:Q63"/>
    <mergeCell ref="L62:L63"/>
    <mergeCell ref="M62:M63"/>
    <mergeCell ref="J62:J63"/>
    <mergeCell ref="G51:G52"/>
    <mergeCell ref="R46:U46"/>
    <mergeCell ref="R50:U50"/>
    <mergeCell ref="U30:U31"/>
    <mergeCell ref="L16:L17"/>
    <mergeCell ref="M16:M17"/>
    <mergeCell ref="F17:G17"/>
    <mergeCell ref="R28:U28"/>
    <mergeCell ref="F30:I30"/>
    <mergeCell ref="F27:I27"/>
    <mergeCell ref="R30:R31"/>
    <mergeCell ref="S30:S31"/>
    <mergeCell ref="R131:U131"/>
    <mergeCell ref="Q120:Q121"/>
    <mergeCell ref="N117:N118"/>
    <mergeCell ref="F120:F121"/>
    <mergeCell ref="G120:G121"/>
    <mergeCell ref="R125:U125"/>
    <mergeCell ref="R126:U126"/>
    <mergeCell ref="J123:M123"/>
    <mergeCell ref="N123:Q123"/>
    <mergeCell ref="J124:M124"/>
    <mergeCell ref="N124:Q124"/>
    <mergeCell ref="F123:I123"/>
    <mergeCell ref="F124:I124"/>
    <mergeCell ref="T128:T129"/>
    <mergeCell ref="J130:M130"/>
    <mergeCell ref="S128:S129"/>
    <mergeCell ref="J122:M122"/>
    <mergeCell ref="N122:Q122"/>
    <mergeCell ref="R123:U123"/>
    <mergeCell ref="R124:U124"/>
    <mergeCell ref="J131:M131"/>
    <mergeCell ref="H125:H126"/>
    <mergeCell ref="M117:M118"/>
    <mergeCell ref="G125:G126"/>
    <mergeCell ref="J82:M82"/>
    <mergeCell ref="E67:E68"/>
    <mergeCell ref="D70:D71"/>
    <mergeCell ref="E70:E71"/>
    <mergeCell ref="G67:G68"/>
    <mergeCell ref="K67:K68"/>
    <mergeCell ref="F83:F84"/>
    <mergeCell ref="E83:E84"/>
    <mergeCell ref="G83:G84"/>
    <mergeCell ref="B72:E72"/>
    <mergeCell ref="B70:B71"/>
    <mergeCell ref="B82:E82"/>
    <mergeCell ref="L83:L84"/>
    <mergeCell ref="M83:M84"/>
    <mergeCell ref="B83:B84"/>
    <mergeCell ref="B80:E80"/>
    <mergeCell ref="L70:L71"/>
    <mergeCell ref="B73:E73"/>
    <mergeCell ref="B81:E81"/>
    <mergeCell ref="C70:C71"/>
    <mergeCell ref="B74:E74"/>
    <mergeCell ref="N23:Q23"/>
    <mergeCell ref="D67:D68"/>
    <mergeCell ref="C43:C44"/>
    <mergeCell ref="D43:D44"/>
    <mergeCell ref="E43:E44"/>
    <mergeCell ref="F49:I49"/>
    <mergeCell ref="F50:I50"/>
    <mergeCell ref="F57:I57"/>
    <mergeCell ref="B65:E65"/>
    <mergeCell ref="F65:I65"/>
    <mergeCell ref="B64:E64"/>
    <mergeCell ref="H62:H63"/>
    <mergeCell ref="J49:M49"/>
    <mergeCell ref="B51:B52"/>
    <mergeCell ref="B54:B55"/>
    <mergeCell ref="B57:E57"/>
    <mergeCell ref="J57:M57"/>
    <mergeCell ref="K54:K55"/>
    <mergeCell ref="C51:C52"/>
    <mergeCell ref="D51:D52"/>
    <mergeCell ref="B49:E49"/>
    <mergeCell ref="B50:E50"/>
    <mergeCell ref="B46:B47"/>
    <mergeCell ref="C46:C47"/>
    <mergeCell ref="B17:B20"/>
    <mergeCell ref="C17:E17"/>
    <mergeCell ref="B30:B31"/>
    <mergeCell ref="C30:C31"/>
    <mergeCell ref="D30:D31"/>
    <mergeCell ref="L78:L79"/>
    <mergeCell ref="C75:C76"/>
    <mergeCell ref="F48:I48"/>
    <mergeCell ref="B56:E56"/>
    <mergeCell ref="J51:J52"/>
    <mergeCell ref="K51:K52"/>
    <mergeCell ref="B48:E48"/>
    <mergeCell ref="B58:E58"/>
    <mergeCell ref="C54:C55"/>
    <mergeCell ref="D54:D55"/>
    <mergeCell ref="E54:E55"/>
    <mergeCell ref="F23:I23"/>
    <mergeCell ref="J23:M23"/>
    <mergeCell ref="B41:E41"/>
    <mergeCell ref="J30:J31"/>
    <mergeCell ref="K30:K31"/>
    <mergeCell ref="L30:L31"/>
    <mergeCell ref="M30:M31"/>
    <mergeCell ref="B24:E24"/>
    <mergeCell ref="J50:M50"/>
    <mergeCell ref="N38:N39"/>
    <mergeCell ref="O38:O39"/>
    <mergeCell ref="N46:N47"/>
    <mergeCell ref="O46:O47"/>
    <mergeCell ref="F44:I44"/>
    <mergeCell ref="F42:I42"/>
    <mergeCell ref="F41:I41"/>
    <mergeCell ref="M46:M47"/>
    <mergeCell ref="L46:L47"/>
    <mergeCell ref="L43:L44"/>
    <mergeCell ref="L51:L52"/>
    <mergeCell ref="J48:M48"/>
    <mergeCell ref="H54:H55"/>
    <mergeCell ref="I54:I55"/>
    <mergeCell ref="F54:F55"/>
    <mergeCell ref="G54:G55"/>
    <mergeCell ref="N82:Q82"/>
    <mergeCell ref="B167:U167"/>
    <mergeCell ref="N155:Q155"/>
    <mergeCell ref="R155:U155"/>
    <mergeCell ref="N157:Q157"/>
    <mergeCell ref="N154:Q154"/>
    <mergeCell ref="R154:U154"/>
    <mergeCell ref="B159:E159"/>
    <mergeCell ref="B165:E165"/>
    <mergeCell ref="F165:I165"/>
    <mergeCell ref="J165:M165"/>
    <mergeCell ref="N165:Q165"/>
    <mergeCell ref="R165:U165"/>
    <mergeCell ref="R159:U159"/>
    <mergeCell ref="F157:I157"/>
    <mergeCell ref="F163:I163"/>
    <mergeCell ref="J163:M163"/>
    <mergeCell ref="F166:I166"/>
    <mergeCell ref="N166:Q166"/>
    <mergeCell ref="J166:M166"/>
    <mergeCell ref="B164:E164"/>
    <mergeCell ref="F164:I164"/>
    <mergeCell ref="J164:M164"/>
    <mergeCell ref="N164:Q164"/>
    <mergeCell ref="R164:U164"/>
    <mergeCell ref="B166:E166"/>
    <mergeCell ref="O133:O134"/>
    <mergeCell ref="P133:P134"/>
    <mergeCell ref="M133:M134"/>
    <mergeCell ref="N133:N134"/>
    <mergeCell ref="C141:C142"/>
    <mergeCell ref="B141:B142"/>
    <mergeCell ref="C133:C134"/>
    <mergeCell ref="H136:H137"/>
    <mergeCell ref="B136:B137"/>
    <mergeCell ref="I133:I134"/>
    <mergeCell ref="D136:D137"/>
    <mergeCell ref="G141:G142"/>
    <mergeCell ref="H141:H142"/>
    <mergeCell ref="J141:M142"/>
    <mergeCell ref="E133:E134"/>
    <mergeCell ref="H133:H134"/>
    <mergeCell ref="F136:F137"/>
    <mergeCell ref="I136:I137"/>
    <mergeCell ref="J136:J137"/>
    <mergeCell ref="K136:K137"/>
    <mergeCell ref="F138:I138"/>
    <mergeCell ref="B114:E114"/>
    <mergeCell ref="B115:E115"/>
    <mergeCell ref="B139:E139"/>
    <mergeCell ref="F139:I139"/>
    <mergeCell ref="J133:J134"/>
    <mergeCell ref="C136:C137"/>
    <mergeCell ref="B133:B134"/>
    <mergeCell ref="K133:K134"/>
    <mergeCell ref="F114:I114"/>
    <mergeCell ref="C117:C118"/>
    <mergeCell ref="F115:I115"/>
    <mergeCell ref="G133:G134"/>
    <mergeCell ref="I125:I126"/>
    <mergeCell ref="H120:H121"/>
    <mergeCell ref="B116:E116"/>
    <mergeCell ref="D120:D121"/>
    <mergeCell ref="E120:E121"/>
    <mergeCell ref="B117:B118"/>
    <mergeCell ref="F116:I116"/>
    <mergeCell ref="D117:D118"/>
    <mergeCell ref="E117:E118"/>
    <mergeCell ref="B131:E131"/>
    <mergeCell ref="N132:Q132"/>
    <mergeCell ref="B132:E132"/>
    <mergeCell ref="F128:F129"/>
    <mergeCell ref="B120:B121"/>
    <mergeCell ref="F132:I132"/>
    <mergeCell ref="K120:K121"/>
    <mergeCell ref="L120:L121"/>
    <mergeCell ref="M120:M121"/>
    <mergeCell ref="D125:D126"/>
    <mergeCell ref="E128:E129"/>
    <mergeCell ref="G128:G129"/>
    <mergeCell ref="F125:F126"/>
    <mergeCell ref="B122:E122"/>
    <mergeCell ref="I120:I121"/>
    <mergeCell ref="C120:C121"/>
    <mergeCell ref="N130:Q130"/>
    <mergeCell ref="N131:Q131"/>
    <mergeCell ref="I127:I129"/>
    <mergeCell ref="J120:J121"/>
    <mergeCell ref="J132:M132"/>
    <mergeCell ref="L117:L118"/>
    <mergeCell ref="H128:H129"/>
    <mergeCell ref="F130:I130"/>
    <mergeCell ref="H117:H118"/>
    <mergeCell ref="I117:I118"/>
    <mergeCell ref="F117:F118"/>
    <mergeCell ref="G117:G118"/>
    <mergeCell ref="F122:I122"/>
    <mergeCell ref="L54:L55"/>
    <mergeCell ref="M54:M55"/>
    <mergeCell ref="J78:J79"/>
    <mergeCell ref="K78:K79"/>
    <mergeCell ref="F78:F79"/>
    <mergeCell ref="G78:G79"/>
    <mergeCell ref="I59:I60"/>
    <mergeCell ref="J65:M65"/>
    <mergeCell ref="L59:L60"/>
    <mergeCell ref="F72:I72"/>
    <mergeCell ref="F73:I73"/>
    <mergeCell ref="J73:M73"/>
    <mergeCell ref="L67:L68"/>
    <mergeCell ref="M67:M68"/>
    <mergeCell ref="J67:J68"/>
    <mergeCell ref="I93:I94"/>
    <mergeCell ref="K93:K94"/>
    <mergeCell ref="N54:N55"/>
    <mergeCell ref="O54:O55"/>
    <mergeCell ref="P54:P55"/>
    <mergeCell ref="Q54:Q55"/>
    <mergeCell ref="J66:M66"/>
    <mergeCell ref="K109:K110"/>
    <mergeCell ref="L109:L110"/>
    <mergeCell ref="M109:M110"/>
    <mergeCell ref="N109:N110"/>
    <mergeCell ref="O109:O110"/>
    <mergeCell ref="P109:P110"/>
    <mergeCell ref="N66:Q66"/>
    <mergeCell ref="M59:M60"/>
    <mergeCell ref="N59:N60"/>
    <mergeCell ref="O59:O60"/>
    <mergeCell ref="P59:P60"/>
    <mergeCell ref="J64:M64"/>
    <mergeCell ref="N64:Q64"/>
    <mergeCell ref="N62:N63"/>
    <mergeCell ref="P62:P63"/>
    <mergeCell ref="J59:J60"/>
    <mergeCell ref="Q67:Q68"/>
    <mergeCell ref="O62:O63"/>
    <mergeCell ref="N93:N94"/>
    <mergeCell ref="L104:L105"/>
    <mergeCell ref="N99:Q99"/>
    <mergeCell ref="K101:K102"/>
    <mergeCell ref="L101:L102"/>
    <mergeCell ref="M101:M102"/>
    <mergeCell ref="L112:L113"/>
    <mergeCell ref="J114:M114"/>
    <mergeCell ref="J115:M115"/>
    <mergeCell ref="P112:P113"/>
    <mergeCell ref="N112:N113"/>
    <mergeCell ref="J112:J113"/>
    <mergeCell ref="N101:N102"/>
    <mergeCell ref="N100:Q100"/>
    <mergeCell ref="J99:M100"/>
    <mergeCell ref="N115:Q115"/>
    <mergeCell ref="J109:J110"/>
    <mergeCell ref="Q112:Q113"/>
    <mergeCell ref="Q109:Q110"/>
    <mergeCell ref="J101:J102"/>
    <mergeCell ref="M104:M105"/>
    <mergeCell ref="N104:N105"/>
    <mergeCell ref="O104:O105"/>
    <mergeCell ref="K104:K105"/>
    <mergeCell ref="J28:M28"/>
    <mergeCell ref="N40:Q40"/>
    <mergeCell ref="N49:Q49"/>
    <mergeCell ref="L41:L42"/>
    <mergeCell ref="J41:K47"/>
    <mergeCell ref="N28:Q28"/>
    <mergeCell ref="J35:J36"/>
    <mergeCell ref="N32:Q32"/>
    <mergeCell ref="M38:M39"/>
    <mergeCell ref="N30:N31"/>
    <mergeCell ref="O30:O31"/>
    <mergeCell ref="L38:L39"/>
    <mergeCell ref="N27:Q27"/>
    <mergeCell ref="M35:M36"/>
    <mergeCell ref="K38:K39"/>
    <mergeCell ref="P35:P36"/>
    <mergeCell ref="N48:Q48"/>
    <mergeCell ref="S78:S79"/>
    <mergeCell ref="B32:E32"/>
    <mergeCell ref="J33:M33"/>
    <mergeCell ref="F32:I32"/>
    <mergeCell ref="J32:M32"/>
    <mergeCell ref="F40:I40"/>
    <mergeCell ref="J40:M40"/>
    <mergeCell ref="B40:E40"/>
    <mergeCell ref="B35:B36"/>
    <mergeCell ref="E35:E36"/>
    <mergeCell ref="J34:M34"/>
    <mergeCell ref="B34:E34"/>
    <mergeCell ref="F33:I33"/>
    <mergeCell ref="F34:I34"/>
    <mergeCell ref="C38:C39"/>
    <mergeCell ref="D38:D39"/>
    <mergeCell ref="E38:E39"/>
    <mergeCell ref="N50:Q50"/>
    <mergeCell ref="L35:L36"/>
    <mergeCell ref="R68:U68"/>
    <mergeCell ref="R44:U44"/>
    <mergeCell ref="Q35:Q36"/>
    <mergeCell ref="M51:M52"/>
    <mergeCell ref="J54:J55"/>
    <mergeCell ref="M75:M76"/>
    <mergeCell ref="H78:H79"/>
    <mergeCell ref="I78:I79"/>
    <mergeCell ref="F80:I80"/>
    <mergeCell ref="J80:M80"/>
    <mergeCell ref="M78:M79"/>
    <mergeCell ref="R40:U40"/>
    <mergeCell ref="R49:U49"/>
    <mergeCell ref="J38:J39"/>
    <mergeCell ref="U38:U39"/>
    <mergeCell ref="N41:N42"/>
    <mergeCell ref="R66:U66"/>
    <mergeCell ref="F59:F60"/>
    <mergeCell ref="G59:G60"/>
    <mergeCell ref="I62:I63"/>
    <mergeCell ref="G62:G63"/>
    <mergeCell ref="F62:F63"/>
    <mergeCell ref="J58:M58"/>
    <mergeCell ref="N58:Q58"/>
    <mergeCell ref="C62:C63"/>
    <mergeCell ref="D62:D63"/>
    <mergeCell ref="E62:E63"/>
    <mergeCell ref="E59:E60"/>
    <mergeCell ref="B66:E66"/>
    <mergeCell ref="I67:I68"/>
    <mergeCell ref="B67:B68"/>
    <mergeCell ref="B59:B60"/>
    <mergeCell ref="D59:D60"/>
    <mergeCell ref="B62:B63"/>
    <mergeCell ref="C59:C60"/>
    <mergeCell ref="C67:C68"/>
    <mergeCell ref="F66:I66"/>
    <mergeCell ref="F64:I64"/>
    <mergeCell ref="I96:I97"/>
    <mergeCell ref="M93:M94"/>
    <mergeCell ref="L93:L94"/>
    <mergeCell ref="J91:M91"/>
    <mergeCell ref="J92:M92"/>
    <mergeCell ref="N88:Q88"/>
    <mergeCell ref="Q86:Q87"/>
    <mergeCell ref="N81:Q81"/>
    <mergeCell ref="F81:I81"/>
    <mergeCell ref="J81:M81"/>
    <mergeCell ref="F92:I92"/>
    <mergeCell ref="N92:Q92"/>
    <mergeCell ref="Q96:Q97"/>
    <mergeCell ref="J88:M88"/>
    <mergeCell ref="M86:M87"/>
    <mergeCell ref="B89:U89"/>
    <mergeCell ref="B90:E90"/>
    <mergeCell ref="F93:F94"/>
    <mergeCell ref="C86:C87"/>
    <mergeCell ref="E86:E87"/>
    <mergeCell ref="R91:U91"/>
    <mergeCell ref="R92:U92"/>
    <mergeCell ref="R93:U93"/>
    <mergeCell ref="F82:I82"/>
    <mergeCell ref="B140:E140"/>
    <mergeCell ref="B152:B153"/>
    <mergeCell ref="P128:P129"/>
    <mergeCell ref="Q128:Q129"/>
    <mergeCell ref="J126:M126"/>
    <mergeCell ref="Q125:Q126"/>
    <mergeCell ref="K96:K97"/>
    <mergeCell ref="L96:L97"/>
    <mergeCell ref="M96:M97"/>
    <mergeCell ref="N96:N97"/>
    <mergeCell ref="O96:O97"/>
    <mergeCell ref="P96:P97"/>
    <mergeCell ref="J96:J97"/>
    <mergeCell ref="N107:Q107"/>
    <mergeCell ref="J107:M107"/>
    <mergeCell ref="M112:M113"/>
    <mergeCell ref="K112:K113"/>
    <mergeCell ref="J104:J105"/>
    <mergeCell ref="N125:N126"/>
    <mergeCell ref="J108:M108"/>
    <mergeCell ref="N108:Q108"/>
    <mergeCell ref="N120:N121"/>
    <mergeCell ref="O120:O121"/>
    <mergeCell ref="J116:M116"/>
    <mergeCell ref="F152:F153"/>
    <mergeCell ref="C152:C153"/>
    <mergeCell ref="B154:E154"/>
    <mergeCell ref="F154:I154"/>
    <mergeCell ref="D141:D142"/>
    <mergeCell ref="E141:E142"/>
    <mergeCell ref="F141:F142"/>
    <mergeCell ref="B149:E150"/>
    <mergeCell ref="B147:B148"/>
    <mergeCell ref="C147:C148"/>
    <mergeCell ref="E147:E148"/>
    <mergeCell ref="F147:I147"/>
    <mergeCell ref="F148:I148"/>
    <mergeCell ref="F149:F150"/>
    <mergeCell ref="G149:G150"/>
    <mergeCell ref="H149:H150"/>
    <mergeCell ref="I149:I150"/>
    <mergeCell ref="D152:D153"/>
    <mergeCell ref="B146:E146"/>
    <mergeCell ref="F146:I146"/>
    <mergeCell ref="N163:Q163"/>
    <mergeCell ref="R163:U163"/>
    <mergeCell ref="B156:E156"/>
    <mergeCell ref="F156:I156"/>
    <mergeCell ref="J156:M156"/>
    <mergeCell ref="N156:Q156"/>
    <mergeCell ref="B155:E155"/>
    <mergeCell ref="F155:I155"/>
    <mergeCell ref="I141:I142"/>
    <mergeCell ref="G144:G145"/>
    <mergeCell ref="H144:H145"/>
    <mergeCell ref="J146:M146"/>
    <mergeCell ref="D147:D148"/>
    <mergeCell ref="L144:L145"/>
    <mergeCell ref="D144:D145"/>
    <mergeCell ref="E144:E145"/>
    <mergeCell ref="F144:F145"/>
    <mergeCell ref="I144:I145"/>
    <mergeCell ref="J144:J145"/>
    <mergeCell ref="K144:K145"/>
    <mergeCell ref="H152:H153"/>
    <mergeCell ref="I152:I153"/>
    <mergeCell ref="G152:G153"/>
    <mergeCell ref="E152:E153"/>
    <mergeCell ref="O136:O137"/>
    <mergeCell ref="P136:P137"/>
    <mergeCell ref="L136:L137"/>
    <mergeCell ref="L133:L134"/>
    <mergeCell ref="B163:E163"/>
    <mergeCell ref="B162:E162"/>
    <mergeCell ref="F162:I162"/>
    <mergeCell ref="J162:M162"/>
    <mergeCell ref="F161:I161"/>
    <mergeCell ref="B157:E157"/>
    <mergeCell ref="J161:M161"/>
    <mergeCell ref="N161:Q161"/>
    <mergeCell ref="B158:U158"/>
    <mergeCell ref="R161:U161"/>
    <mergeCell ref="J157:M157"/>
    <mergeCell ref="R160:U160"/>
    <mergeCell ref="B161:E161"/>
    <mergeCell ref="B160:E160"/>
    <mergeCell ref="F160:I160"/>
    <mergeCell ref="F159:I159"/>
    <mergeCell ref="R157:U157"/>
    <mergeCell ref="N160:Q160"/>
    <mergeCell ref="R162:U162"/>
    <mergeCell ref="N162:Q162"/>
    <mergeCell ref="O125:O126"/>
    <mergeCell ref="P125:P126"/>
    <mergeCell ref="R128:R129"/>
    <mergeCell ref="Q93:Q94"/>
    <mergeCell ref="R117:U117"/>
    <mergeCell ref="R118:U118"/>
    <mergeCell ref="R107:U113"/>
    <mergeCell ref="S120:S121"/>
    <mergeCell ref="R115:U115"/>
    <mergeCell ref="R116:U116"/>
    <mergeCell ref="R120:R121"/>
    <mergeCell ref="P120:P121"/>
    <mergeCell ref="N116:Q116"/>
    <mergeCell ref="O117:O118"/>
    <mergeCell ref="O127:O129"/>
    <mergeCell ref="N98:Q98"/>
    <mergeCell ref="R32:U32"/>
    <mergeCell ref="N51:N52"/>
    <mergeCell ref="R59:U59"/>
    <mergeCell ref="R60:U60"/>
    <mergeCell ref="O51:O52"/>
    <mergeCell ref="R56:U56"/>
    <mergeCell ref="R51:U51"/>
    <mergeCell ref="R52:U52"/>
    <mergeCell ref="R41:U41"/>
    <mergeCell ref="R42:U42"/>
    <mergeCell ref="R43:U43"/>
    <mergeCell ref="Q59:Q60"/>
    <mergeCell ref="P41:Q47"/>
    <mergeCell ref="O43:O44"/>
    <mergeCell ref="R48:U48"/>
    <mergeCell ref="R54:U54"/>
    <mergeCell ref="Q51:Q52"/>
    <mergeCell ref="T35:T36"/>
    <mergeCell ref="U35:U36"/>
    <mergeCell ref="T38:T39"/>
    <mergeCell ref="N57:Q57"/>
    <mergeCell ref="S38:S39"/>
    <mergeCell ref="N56:Q56"/>
    <mergeCell ref="P51:P52"/>
    <mergeCell ref="R62:U62"/>
    <mergeCell ref="R82:U82"/>
    <mergeCell ref="R96:R97"/>
    <mergeCell ref="O112:O113"/>
    <mergeCell ref="N65:Q65"/>
    <mergeCell ref="R65:U65"/>
    <mergeCell ref="R64:U64"/>
    <mergeCell ref="R98:U98"/>
    <mergeCell ref="R83:U84"/>
    <mergeCell ref="R81:U81"/>
    <mergeCell ref="O86:O87"/>
    <mergeCell ref="P86:P87"/>
    <mergeCell ref="N80:Q80"/>
    <mergeCell ref="P70:P71"/>
    <mergeCell ref="R80:U80"/>
    <mergeCell ref="R78:R79"/>
    <mergeCell ref="R86:U86"/>
    <mergeCell ref="R99:U105"/>
    <mergeCell ref="P83:P84"/>
    <mergeCell ref="O78:O79"/>
    <mergeCell ref="P78:P79"/>
    <mergeCell ref="R90:U90"/>
    <mergeCell ref="S96:S97"/>
    <mergeCell ref="T96:T97"/>
    <mergeCell ref="O75:O76"/>
    <mergeCell ref="P67:P68"/>
    <mergeCell ref="R166:U166"/>
    <mergeCell ref="B144:B145"/>
    <mergeCell ref="C144:C145"/>
    <mergeCell ref="R144:R145"/>
    <mergeCell ref="S144:S145"/>
    <mergeCell ref="T144:T145"/>
    <mergeCell ref="U144:U145"/>
    <mergeCell ref="T120:T121"/>
    <mergeCell ref="U120:U121"/>
    <mergeCell ref="B123:E123"/>
    <mergeCell ref="B124:E124"/>
    <mergeCell ref="B125:B126"/>
    <mergeCell ref="C125:C126"/>
    <mergeCell ref="E125:E126"/>
    <mergeCell ref="B128:B129"/>
    <mergeCell ref="C128:C129"/>
    <mergeCell ref="D128:D129"/>
    <mergeCell ref="R106:U106"/>
    <mergeCell ref="N114:Q114"/>
    <mergeCell ref="R114:U114"/>
    <mergeCell ref="R138:U138"/>
    <mergeCell ref="U96:U97"/>
    <mergeCell ref="J155:M155"/>
    <mergeCell ref="J160:M160"/>
    <mergeCell ref="R146:U146"/>
    <mergeCell ref="N141:Q142"/>
    <mergeCell ref="N144:Q145"/>
    <mergeCell ref="R141:U141"/>
    <mergeCell ref="R142:U142"/>
    <mergeCell ref="L152:L153"/>
    <mergeCell ref="M152:M153"/>
    <mergeCell ref="R147:U153"/>
    <mergeCell ref="N147:Q153"/>
    <mergeCell ref="R156:U156"/>
    <mergeCell ref="N146:Q146"/>
    <mergeCell ref="J159:M159"/>
    <mergeCell ref="N159:Q159"/>
    <mergeCell ref="M144:M145"/>
    <mergeCell ref="J154:M154"/>
    <mergeCell ref="J147:M150"/>
    <mergeCell ref="J152:J153"/>
    <mergeCell ref="K152:K153"/>
    <mergeCell ref="R139:U139"/>
    <mergeCell ref="R140:U140"/>
    <mergeCell ref="R132:U132"/>
    <mergeCell ref="R122:U122"/>
    <mergeCell ref="Q133:Q134"/>
    <mergeCell ref="F131:I131"/>
    <mergeCell ref="B130:E130"/>
    <mergeCell ref="B138:E138"/>
    <mergeCell ref="F140:I140"/>
    <mergeCell ref="J139:M139"/>
    <mergeCell ref="J140:M140"/>
    <mergeCell ref="R130:U130"/>
    <mergeCell ref="N128:N129"/>
    <mergeCell ref="N139:Q139"/>
    <mergeCell ref="R134:U134"/>
    <mergeCell ref="R133:U133"/>
    <mergeCell ref="N140:Q140"/>
    <mergeCell ref="Q136:Q137"/>
    <mergeCell ref="R136:U136"/>
    <mergeCell ref="J138:M138"/>
    <mergeCell ref="N138:Q138"/>
    <mergeCell ref="M136:M137"/>
    <mergeCell ref="N136:N137"/>
    <mergeCell ref="U128:U129"/>
  </mergeCells>
  <printOptions horizontalCentered="1" verticalCentered="1"/>
  <pageMargins left="0.47244094488188981" right="0.47244094488188981" top="0.39370078740157483" bottom="0.39370078740157483" header="0.31496062992125984" footer="0.31496062992125984"/>
  <pageSetup paperSize="9" scale="39" fitToHeight="10" orientation="landscape" r:id="rId1"/>
  <rowBreaks count="4" manualBreakCount="4">
    <brk id="39" max="16383" man="1"/>
    <brk id="71" max="16383" man="1"/>
    <brk id="105" max="16383" man="1"/>
    <brk id="137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39bc69-bce2-4263-837c-cccef76c84ef">
      <Terms xmlns="http://schemas.microsoft.com/office/infopath/2007/PartnerControls"/>
    </lcf76f155ced4ddcb4097134ff3c332f>
    <TaxCatchAll xmlns="638dba85-9f3f-4608-9173-bb11eb6bfbb6" xsi:nil="true"/>
    <Encurso xmlns="8839bc69-bce2-4263-837c-cccef76c8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F50885E0C2984480FD1B6903680A99" ma:contentTypeVersion="9" ma:contentTypeDescription="Create a new document." ma:contentTypeScope="" ma:versionID="066deb215706d9e4d95c93aa6a317e9d">
  <xsd:schema xmlns:xsd="http://www.w3.org/2001/XMLSchema" xmlns:xs="http://www.w3.org/2001/XMLSchema" xmlns:p="http://schemas.microsoft.com/office/2006/metadata/properties" xmlns:ns2="8839bc69-bce2-4263-837c-cccef76c84ef" xmlns:ns3="638dba85-9f3f-4608-9173-bb11eb6bfbb6" targetNamespace="http://schemas.microsoft.com/office/2006/metadata/properties" ma:root="true" ma:fieldsID="60d30a1a103efbcdff7001aae77618cb" ns2:_="" ns3:_="">
    <xsd:import namespace="8839bc69-bce2-4263-837c-cccef76c84ef"/>
    <xsd:import namespace="638dba85-9f3f-4608-9173-bb11eb6bf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ncurso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9bc69-bce2-4263-837c-cccef76c8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ncurso" ma:index="10" nillable="true" ma:displayName="En curso" ma:format="Dropdown" ma:internalName="Encurso">
      <xsd:simpleType>
        <xsd:union memberTypes="dms:Text">
          <xsd:simpleType>
            <xsd:restriction base="dms:Choice">
              <xsd:enumeration value="Opción 1"/>
              <xsd:enumeration value="Opción 2"/>
              <xsd:enumeration value="Opción 3"/>
            </xsd:restriction>
          </xsd:simpleType>
        </xsd:un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d6c1e92-4337-4c7f-8eed-dfb05bbec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dba85-9f3f-4608-9173-bb11eb6bfb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ec3fdf9-ee2b-46b9-8e7b-cc31a401e041}" ma:internalName="TaxCatchAll" ma:showField="CatchAllData" ma:web="638dba85-9f3f-4608-9173-bb11eb6bf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2B977-FCBF-4D30-AE4C-54B94ECE3972}">
  <ds:schemaRefs>
    <ds:schemaRef ds:uri="http://purl.org/dc/elements/1.1/"/>
    <ds:schemaRef ds:uri="http://schemas.openxmlformats.org/package/2006/metadata/core-properties"/>
    <ds:schemaRef ds:uri="http://purl.org/dc/dcmitype/"/>
    <ds:schemaRef ds:uri="8839bc69-bce2-4263-837c-cccef76c84ef"/>
    <ds:schemaRef ds:uri="http://purl.org/dc/terms/"/>
    <ds:schemaRef ds:uri="638dba85-9f3f-4608-9173-bb11eb6bfbb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5D5118-028E-49CB-B95B-D7CFA6A752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31424A-73E2-4C90-9F3A-1F2C228EC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39bc69-bce2-4263-837c-cccef76c84ef"/>
    <ds:schemaRef ds:uri="638dba85-9f3f-4608-9173-bb11eb6bf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1G  1º Semestre</vt:lpstr>
      <vt:lpstr>1G  2º Semestre</vt:lpstr>
      <vt:lpstr>'1G  1º Semestre'!PArea</vt:lpstr>
      <vt:lpstr>'1G  1º Semestre'!Títulos_a_imprimir</vt:lpstr>
      <vt:lpstr>'1G  2º Semestre'!Títulos_a_imprimir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2023-09-15T16:51:27Z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0x0101008EF50885E0C2984480FD1B6903680A99</vt:lpwstr>
  </property>
  <property fmtid="{D5CDD505-2E9C-101B-9397-08002B2CF9AE}" pid="3" name="MediaServiceImageTags">
    <vt:lpwstr/>
  </property>
</Properties>
</file>